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worksheets/sheet2.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3"/>
  <workbookPr defaultThemeVersion="166925"/>
  <mc:AlternateContent xmlns:mc="http://schemas.openxmlformats.org/markup-compatibility/2006">
    <mc:Choice Requires="x15">
      <x15ac:absPath xmlns:x15ac="http://schemas.microsoft.com/office/spreadsheetml/2010/11/ac" url="/Users/patricio/Documents/CATOLICA/Anexo 2/Semana 3/"/>
    </mc:Choice>
  </mc:AlternateContent>
  <xr:revisionPtr revIDLastSave="0" documentId="13_ncr:1_{F37B0CF1-97AA-C246-9CD6-AA99545210CB}" xr6:coauthVersionLast="47" xr6:coauthVersionMax="47" xr10:uidLastSave="{00000000-0000-0000-0000-000000000000}"/>
  <bookViews>
    <workbookView xWindow="0" yWindow="500" windowWidth="28800" windowHeight="15720" activeTab="1" xr2:uid="{DC21F8D0-DB6B-4C9B-B44B-ADDDFFF2939A}"/>
  </bookViews>
  <sheets>
    <sheet name="Evaluación nivel de madurez " sheetId="1" r:id="rId1"/>
    <sheet name="Evaluación de componentes " sheetId="2" r:id="rId2"/>
  </sheets>
  <definedNames>
    <definedName name="frecuencia">#REF!</definedName>
    <definedName name="impact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F128" i="2" l="1"/>
  <c r="H17" i="2"/>
  <c r="G15" i="2" s="1"/>
  <c r="H53" i="2"/>
  <c r="F132" i="2"/>
  <c r="F131" i="2"/>
  <c r="F130" i="2"/>
  <c r="F129" i="2"/>
  <c r="H18" i="2"/>
  <c r="H19" i="2"/>
  <c r="H20" i="2"/>
  <c r="H21" i="2"/>
  <c r="H22" i="2"/>
  <c r="H23" i="2"/>
  <c r="H24" i="2"/>
  <c r="H25" i="2"/>
  <c r="H26" i="2"/>
  <c r="H27" i="2"/>
  <c r="H28" i="2"/>
  <c r="H29" i="2"/>
  <c r="H30" i="2"/>
  <c r="H31" i="2"/>
  <c r="H32" i="2"/>
  <c r="H33" i="2"/>
  <c r="H37" i="2"/>
  <c r="E112" i="2" s="1"/>
  <c r="H38" i="2"/>
  <c r="H39" i="2"/>
  <c r="H40" i="2"/>
  <c r="H42" i="2"/>
  <c r="H43" i="2"/>
  <c r="H45" i="2"/>
  <c r="H46" i="2"/>
  <c r="H48" i="2"/>
  <c r="H49" i="2"/>
  <c r="H50" i="2"/>
  <c r="H52" i="2"/>
  <c r="H54" i="2"/>
  <c r="H55" i="2"/>
  <c r="H56" i="2"/>
  <c r="H57" i="2"/>
  <c r="H58" i="2"/>
  <c r="H59" i="2"/>
  <c r="H60" i="2"/>
  <c r="H63" i="2"/>
  <c r="H64" i="2"/>
  <c r="H65" i="2"/>
  <c r="H66" i="2"/>
  <c r="H67" i="2"/>
  <c r="H68" i="2"/>
  <c r="H69" i="2"/>
  <c r="H70" i="2"/>
  <c r="H71" i="2"/>
  <c r="H72" i="2"/>
  <c r="H73" i="2"/>
  <c r="H74" i="2"/>
  <c r="H75" i="2"/>
  <c r="H76" i="2"/>
  <c r="H77" i="2"/>
  <c r="H78" i="2"/>
  <c r="H81" i="2"/>
  <c r="H82" i="2"/>
  <c r="H83" i="2"/>
  <c r="H84" i="2"/>
  <c r="H85" i="2"/>
  <c r="H86" i="2"/>
  <c r="H87" i="2"/>
  <c r="H88" i="2"/>
  <c r="H89" i="2"/>
  <c r="H90" i="2"/>
  <c r="H91" i="2"/>
  <c r="H92" i="2"/>
  <c r="H95" i="2"/>
  <c r="G93" i="2" s="1"/>
  <c r="H96" i="2"/>
  <c r="H97" i="2"/>
  <c r="H98" i="2"/>
  <c r="H99" i="2"/>
  <c r="H100" i="2"/>
  <c r="H101" i="2"/>
  <c r="H102" i="2"/>
  <c r="H103" i="2"/>
  <c r="G34" i="2" l="1"/>
  <c r="G61" i="2"/>
  <c r="G79" i="2"/>
  <c r="E115" i="2"/>
  <c r="E108" i="2"/>
  <c r="E107" i="2"/>
  <c r="E123" i="2"/>
  <c r="E117" i="2"/>
  <c r="E120" i="2"/>
  <c r="E110" i="2"/>
  <c r="E116" i="2"/>
  <c r="E109" i="2"/>
  <c r="E113" i="2"/>
  <c r="E121" i="2"/>
  <c r="E114" i="2"/>
  <c r="E111" i="2"/>
  <c r="E118" i="2"/>
  <c r="E119" i="2"/>
  <c r="E122" i="2"/>
  <c r="F122" i="2" s="1"/>
  <c r="F107" i="2" l="1"/>
  <c r="G128" i="2" s="1"/>
  <c r="F116" i="2"/>
  <c r="G130" i="2" s="1"/>
  <c r="F112" i="2"/>
  <c r="G129" i="2" s="1"/>
  <c r="F119" i="2"/>
  <c r="G131" i="2" s="1"/>
  <c r="E125" i="2" l="1"/>
  <c r="F125" i="2" s="1"/>
  <c r="G132" i="2"/>
</calcChain>
</file>

<file path=xl/sharedStrings.xml><?xml version="1.0" encoding="utf-8"?>
<sst xmlns="http://schemas.openxmlformats.org/spreadsheetml/2006/main" count="512" uniqueCount="317">
  <si>
    <t>Preparado por:</t>
  </si>
  <si>
    <t>Revisado por:</t>
  </si>
  <si>
    <t>Aprobado por:</t>
  </si>
  <si>
    <t>OBJETIVO</t>
  </si>
  <si>
    <t>USUARIOS</t>
  </si>
  <si>
    <t>SUGERENCIA</t>
  </si>
  <si>
    <t xml:space="preserve">Recomendaciones </t>
  </si>
  <si>
    <t>Objetivos específicos del Marco</t>
  </si>
  <si>
    <t xml:space="preserve">SI </t>
  </si>
  <si>
    <t>NO</t>
  </si>
  <si>
    <t>Evaluación general:</t>
  </si>
  <si>
    <t xml:space="preserve">Actividades de control </t>
  </si>
  <si>
    <t>Componentes</t>
  </si>
  <si>
    <t>Principios</t>
  </si>
  <si>
    <t xml:space="preserve">Puntos de Enfoque </t>
  </si>
  <si>
    <t xml:space="preserve">Ambiente de control </t>
  </si>
  <si>
    <t xml:space="preserve">Evaluación de riesgos </t>
  </si>
  <si>
    <t xml:space="preserve">Información y comunicaciones </t>
  </si>
  <si>
    <t>Actividades de monitoreo</t>
  </si>
  <si>
    <t>1.Compromiso con la integridad y valores éticos</t>
  </si>
  <si>
    <t>4.Atraer, desarrollar y retener a personas competentes</t>
  </si>
  <si>
    <t>3.Estructuras, líneas de reporte, autoridades y responsabilidades</t>
  </si>
  <si>
    <t>6.Objetivos claramente especificados</t>
  </si>
  <si>
    <t>10.Actividades de control seleccionadas y desarrolladas</t>
  </si>
  <si>
    <t>11.Controles generales de tecnología de la información seleccionados y desarrollados</t>
  </si>
  <si>
    <t>13.Información de calidad obtenida, generada y utilizada</t>
  </si>
  <si>
    <t>14.Información sobre el control interno comunicada internamente</t>
  </si>
  <si>
    <t>17.Deficiencias en el control interno evaluadas y comunicadas</t>
  </si>
  <si>
    <t xml:space="preserve"> La información empresarial sostenible generalmente se clasifica en las siguientes categorías: ambiental, social (recursos humanos) y de gobernanza.</t>
  </si>
  <si>
    <t xml:space="preserve">Ambiental </t>
  </si>
  <si>
    <t xml:space="preserve">Social </t>
  </si>
  <si>
    <t>Gobernanza</t>
  </si>
  <si>
    <t>Recursos o valor aportado a través de las relaciones con los seres humanos, recursos humanos. rotación de empleados, la diversidad y la capacitación, protección de los datos personales, equidad e inclusión, compensación salarial, entre otros.</t>
  </si>
  <si>
    <t xml:space="preserve">3. Independencia respecto a la administración </t>
  </si>
  <si>
    <t xml:space="preserve">4. Supervisión para el sistema de control interno </t>
  </si>
  <si>
    <t>1. Involucrar a toda la estructura de la compañía</t>
  </si>
  <si>
    <t xml:space="preserve">2. Establecer líneas de reporte </t>
  </si>
  <si>
    <t>3. Define, asigna y limita autoridades y responsabilidades</t>
  </si>
  <si>
    <t>2. Evalúa la competencia y aborda deficiencias</t>
  </si>
  <si>
    <t>1. Define en su estructura responsabilidades y niveles de autorización</t>
  </si>
  <si>
    <t>2. Consideración de tolerancias para los riesgos</t>
  </si>
  <si>
    <t>3. Metas de rendimiento operativo y financiero</t>
  </si>
  <si>
    <t xml:space="preserve">Objetivos operativos </t>
  </si>
  <si>
    <t>Objetivos de informes internos</t>
  </si>
  <si>
    <t xml:space="preserve">Objetivos de cumplimiento </t>
  </si>
  <si>
    <t xml:space="preserve">8.Evaluar el riesgo de fraude </t>
  </si>
  <si>
    <t xml:space="preserve">1. Considerar varios tipos de fraude </t>
  </si>
  <si>
    <t>2.Evalúa incentivos y presiones</t>
  </si>
  <si>
    <t>3. Evalúa oportunidades</t>
  </si>
  <si>
    <t>1. Evaluación de cambios en el entorno externo</t>
  </si>
  <si>
    <t>1.Se integra con la evaluación de riesgos</t>
  </si>
  <si>
    <t>2. Considera factores específicos de la entidad</t>
  </si>
  <si>
    <t>4. Evalúa una combinación de tipos de actividades de control</t>
  </si>
  <si>
    <t>5.Considera en qué nivel se aplican las actividades</t>
  </si>
  <si>
    <t>6. Aborda la segregación de funciones</t>
  </si>
  <si>
    <t>2. Establece actividades de control relevantes para la infraestructura tecnológica</t>
  </si>
  <si>
    <t>3. Establece actividades de control relevantes para el proceso de gestión de la seguridad</t>
  </si>
  <si>
    <t>4. Establece actividades de control relevantes para los procesos de adquisición, desarrollo y mantenimiento de tecnología</t>
  </si>
  <si>
    <t>¿La organización establece y mantiene actividades de supervisión que incluyen adquisiciones, retiros y actividades de mantenimiento.?</t>
  </si>
  <si>
    <t>2. Establece responsabilidad y rendición de cuentas para la ejecución de políticas y procedimientos</t>
  </si>
  <si>
    <t>1. Establece políticas y procedimientos para respaldar la implementación de las directrices de la dirección</t>
  </si>
  <si>
    <t>3. Realiza en un tiempo adecuado</t>
  </si>
  <si>
    <t>4. Toma medidas correctivas</t>
  </si>
  <si>
    <t>5. Realiza con personal competente</t>
  </si>
  <si>
    <t>6. Reevalúa políticas y procedimientos</t>
  </si>
  <si>
    <t>1. Identificación de requisitos de información</t>
  </si>
  <si>
    <t>3. Proporciona líneas de comunicación separadas</t>
  </si>
  <si>
    <t>4. Selecciona métodos relevantes de comunicación</t>
  </si>
  <si>
    <t>15.La organización se comunica con partes externas sobre asuntos que afectan el funcionamiento del control interno</t>
  </si>
  <si>
    <t>1. Comunica con partes externas</t>
  </si>
  <si>
    <t>2. Facilita las comunicaciones entrantes</t>
  </si>
  <si>
    <t>16.Realiza evaluaciones continuas y/o separadas</t>
  </si>
  <si>
    <t>1. Considera una combinación de evaluaciones continuas y separadas</t>
  </si>
  <si>
    <t>3. Establece una comprensión inicial</t>
  </si>
  <si>
    <t>4. Utiliza personal competente</t>
  </si>
  <si>
    <t>1. Evalúa resultados</t>
  </si>
  <si>
    <t>2. Comunica deficiencias</t>
  </si>
  <si>
    <t>3. Supervisa acciones correctivas</t>
  </si>
  <si>
    <t xml:space="preserve">NIVEL DE MADUREZ DEL CONTROL INTERNO </t>
  </si>
  <si>
    <t>Nivel 0 = Inexistente</t>
  </si>
  <si>
    <t>Nivel 1 = Inicial</t>
  </si>
  <si>
    <t>Nivel 2 = En desarrollo</t>
  </si>
  <si>
    <t>Nivel 3 = Definido</t>
  </si>
  <si>
    <t>Nivel 4 = Gestionado</t>
  </si>
  <si>
    <t>Nivel 5 = Optimizado</t>
  </si>
  <si>
    <t>No existe conciencia ni enfoque hacia el componente/principio en la organización. Las actividades relacionadas con el componente/principio son informales, aleatorias y no están documentadas.</t>
  </si>
  <si>
    <t xml:space="preserve">Existe conciencia del componente/principio en la organización, pero no se cuenta con un enfoque estructurado o un proceso formalizado. </t>
  </si>
  <si>
    <t>El componente/principio se encuentra en desarrollo y es parcialmente efectivo. La organización ha implementado algunas prácticas formales y estructuradas, pero aún no se ha alcanzado la eficacia total</t>
  </si>
  <si>
    <t>La organización como lleva a cabo sus transacciones y gestiona su negocio, ética empresarial. lucha contra el soborno y la corrupción, cumplimiento de la seguridad de datos y la protección de la privacidad, auditorías internas y externa, estructura, Junta directiva, cumplimiento regulatorio, transparencia, entre otros.</t>
  </si>
  <si>
    <t>Objetivo general del Marco</t>
  </si>
  <si>
    <t>Entidad (o cliente):</t>
  </si>
  <si>
    <t>Referencia</t>
  </si>
  <si>
    <t>Supervisado por:</t>
  </si>
  <si>
    <t>Principales desafíos:</t>
  </si>
  <si>
    <t>1. ¿La organización mantiene articulado su propósito con el compromiso de actuar con integridad?</t>
  </si>
  <si>
    <t>Identificar y evaluar riesgos y considerar oportunidades:</t>
  </si>
  <si>
    <t>2. ¿Se mide la magnitud del riesgo y se gestiona?</t>
  </si>
  <si>
    <t>3. ¿Se evalúa como convertir los riesgos en oportunidades estratégicas?</t>
  </si>
  <si>
    <t>Identificar actividades de control y evaluar su efectividad:</t>
  </si>
  <si>
    <t>2. ¿Se valúa regularmente el diseño y la operación del sistema de control interno para determinar si los componentes y principios del marco están presentes y funcionando?.</t>
  </si>
  <si>
    <t>1. Compromiso con la integridad y valores éticos</t>
  </si>
  <si>
    <t>3. Estructuras, líneas de reporte, autoridades y responsabilidades</t>
  </si>
  <si>
    <t>4. Atraer, desarrollar y retener a personas competentes</t>
  </si>
  <si>
    <t>5. Personas responsables del control interno</t>
  </si>
  <si>
    <t>6. Objetivos claramente especificados</t>
  </si>
  <si>
    <t>7. Riesgos identificados para el logro de objetivos</t>
  </si>
  <si>
    <t>8. Consideración del potencial de fraude</t>
  </si>
  <si>
    <t>9. Identificación y evaluación de cambios significativos</t>
  </si>
  <si>
    <t>10. Actividades de control seleccionadas y desarrolladas</t>
  </si>
  <si>
    <t>11. Controles generales de tecnología de la información seleccionados y desarrollados</t>
  </si>
  <si>
    <t>12. Controles implementados mediante políticas y procedimientos</t>
  </si>
  <si>
    <t>13. Información de calidad obtenida, generada y utilizada</t>
  </si>
  <si>
    <t>14. Información sobre el control interno comunicada internamente</t>
  </si>
  <si>
    <t>15. Información sobre el control interno comunicada externamente</t>
  </si>
  <si>
    <t>16. Evaluaciones continuas y/o separadas llevadas a cabo</t>
  </si>
  <si>
    <t>17. Deficiencias en el control interno evaluadas y comunicadas</t>
  </si>
  <si>
    <t xml:space="preserve">Puntos de enfoque </t>
  </si>
  <si>
    <t>2. Supervisión independiente de la Junta Directiva</t>
  </si>
  <si>
    <t>Observaciones</t>
  </si>
  <si>
    <t xml:space="preserve">2. Definición de estándares de conducta </t>
  </si>
  <si>
    <t>3. Evaluar el cumplimiento de los estándares de conducta</t>
  </si>
  <si>
    <t xml:space="preserve">4. Seguimiento y acciones de mejoramiento </t>
  </si>
  <si>
    <t>1. Establece responsabilidades de supervisión</t>
  </si>
  <si>
    <t>EVALUACIÓN DE RIESGOS</t>
  </si>
  <si>
    <t>ACTIVIDADES DE CONTROL</t>
  </si>
  <si>
    <t>INFORMACIÓN Y COMUNICACIÓN</t>
  </si>
  <si>
    <t>ACTIVIDADES DE SUPERVISIÓN Y/O MONITOREO</t>
  </si>
  <si>
    <t xml:space="preserve">AMBIENTE DE CONTROL </t>
  </si>
  <si>
    <t>12.Implementa controles/ supervisión a través de políticas y procedimientos</t>
  </si>
  <si>
    <t>¿La organización revisa sus políticas existentes para mejorar su eficacia, y puedan responder y corregir el rumbo de sus procesos?</t>
  </si>
  <si>
    <t>2. Considera cambio oportunos</t>
  </si>
  <si>
    <t>¿El diseño de los procesos consideran una adecuada segregación de funciones desde su inicio a fin, niveles de autorización, procesamiento, información y conciliación de las transacciones? ¿Se tienen definidas estas actividades en las cartas descriptivas de los empleados?</t>
  </si>
  <si>
    <t>¿Las políticas y procedimientos se revisan para responder a circunstancias, objetivos y riesgos cambiantes.?</t>
  </si>
  <si>
    <t>¿La organización tiene varios medios para comunicar su confiabilidad y sus sistemas de supervisión que respaldan las representaciones sobre su confiabilidad de la información.?</t>
  </si>
  <si>
    <t>1. Comunica información sobre el control interno</t>
  </si>
  <si>
    <t>Evaluación de 0 a 5</t>
  </si>
  <si>
    <t>Evaluación</t>
  </si>
  <si>
    <t>NIVEL DE MADUREZ DEL CONTROL INTERNO SOBRE EL REPORTE DE SOSTENIBILIDAD CORPORATIVA (ICSR)</t>
  </si>
  <si>
    <t>RECOMENDACIONES DE USO</t>
  </si>
  <si>
    <t>No modifique la formulación o estructura del documento. Si tiene cualquier duda o inquietud sobre su funcionamiento, lo invitamos a comunicarse por medio de nuestro correo electrónico: info@auditool.org</t>
  </si>
  <si>
    <t>Autor: Equipo Auditool</t>
  </si>
  <si>
    <t>info@auditool.org</t>
  </si>
  <si>
    <t>El principio o componente está establecido, documentado y es efectivo en su mayoría. La organización sigue las prácticas establecidas y monitorea su desempeño, ajustando el principio o componente según sea necesario</t>
  </si>
  <si>
    <t>El principio o componente está completamente integrado en las operaciones de la organización y es altamente efectivo. Existen mecanismos de medición y monitoreo que permiten realizar mejoras continuas en el componente/principio.</t>
  </si>
  <si>
    <t>El principio o componente se encuentra en un nivel óptimo y es proactivo en su enfoque. La organización anticipa y se adapta a los cambios y desafíos futuros, fomentando la innovación y adaptabilidad en el componente/principio.</t>
  </si>
  <si>
    <t>Integridad y propósito:</t>
  </si>
  <si>
    <t>Objetivos y métricas de medición:</t>
  </si>
  <si>
    <t>Emisiones de gases de efecto invernadero (GEI), el uso del agua, la liberación de residuos y el uso de otros recursos naturales como los bosques, uso de energía y recursos físicos, transformación de la economía y la cadena de valor, movimiento de actores económicos de activos, operaciones e inversiones dependientes de combustibles fósiles hacia aquellos con emisiones bajas o nulas crea riesgos, biodiversidad, cambio climático, deforestación, océanos, reciclaje, entre otros.</t>
  </si>
  <si>
    <t xml:space="preserve">1. Establecer políticas y procedimientos </t>
  </si>
  <si>
    <t>Período de auditoría de: 12/09/2024</t>
  </si>
  <si>
    <t>Hasta: 11/10/2024</t>
  </si>
  <si>
    <t>* El Marco permitirá a las organizaciones desarrollar y mantener sistemas de control interno que puedan mejorar la probabilidad de alcanzar sus objetivos y adaptarse a los cambios en los entornos empresariales y operativos de manera efectiva y eficiente.
* El Marco enfatiza la importancia del juicio de la Administración en el diseño, implementación y conducción del control interno, y en la evaluación de la efectividad de un sistema de control interno.
* El Marco enfatiza en los objetivos de presentación de informes financieros, informes no financieros e internos.</t>
  </si>
  <si>
    <t>Las organizaciones buscan mejorar su desempeño empresarial y sus relaciones con las partes interesadas y emiten informes que soportan el fortalecimiento de la Institución en ese sentido.</t>
  </si>
  <si>
    <t>Información sobre control interno:</t>
  </si>
  <si>
    <t xml:space="preserve">1. ¿La organización evalúa los factores de riesgo cualitativos y cuantitativos relevantes? </t>
  </si>
  <si>
    <t>PRODUCTO 4</t>
  </si>
  <si>
    <t>EVALUACIÓN DEL CONTROL INTERNO SOBRE LAS RECOMENDACIONES DE AUDITORIA</t>
  </si>
  <si>
    <t>¿La organización cuenta con un sistema o procesos para evaluar si sus miembros cumplen las recomendaciones de auditoría establecidas por la organización?</t>
  </si>
  <si>
    <t>¿La organización realiza seguimiento cuando identifica que un miembro no cumple las políticas, valores y las prácticas de conducta en torno al cumplimiento de las recomendaciones de auditoría y la presentación de informes?
¿Se notifica de manera formal por medio de comunicaciones y seguimientos con el propósito de corregir o subsanar las situaciones identificadas y respaldar la mejora?</t>
  </si>
  <si>
    <t>2.Supervisión independiente de la Gerencia General</t>
  </si>
  <si>
    <t xml:space="preserve">2. Perfil y experiencia de los miembros de la Gerencia General </t>
  </si>
  <si>
    <t>2. Comunica con la Gerencia General</t>
  </si>
  <si>
    <t>3. Comunica con la Gerencia General</t>
  </si>
  <si>
    <t>2. Supervisión independiente de la Gerencia General</t>
  </si>
  <si>
    <t>1. Tono de la Gerencia General</t>
  </si>
  <si>
    <t>¿La Gerencia General prioriza el establecimiento de control interno?</t>
  </si>
  <si>
    <t>¿La organización ha establecido estándares de conducta a cumplir por sus empleados y gerentes?
¿La organización da a conocer y aplica los valores de conducta, en relación con su misión y propósito?</t>
  </si>
  <si>
    <t xml:space="preserve">¿La Gerencia General supervisa el diseño, implementación y desempeño de controles, sistemas y procesos relacionados con actividades y presentación de informes sobre control interno?
</t>
  </si>
  <si>
    <t>¿La Gerencia General y las gerencias y coordinaciones autorizan y delegan responsabilidades sobre el seguimiento?</t>
  </si>
  <si>
    <t>Planificación estratégica 2024-2027  9.3. Valores</t>
  </si>
  <si>
    <t>3. Planifica y se prepara para la sucesión</t>
  </si>
  <si>
    <t>¿La organización, a través de su Gerencia General y las gerencias, desarrollan planes de sucesión con respecto a aquellas personas,  que forman parte de su sistema de controles y supervisión de actividades e información del cumplimiento de las recomendaciones?</t>
  </si>
  <si>
    <t>¿La Gerencia General y las gerencias y coordinaciones, establecen medios para dirigir el comportamiento de los empleados, con respecto al cumplimiento de normas y procesos en relación el seguimiento de las recomendaciones de auditoría, y los responsabilizan?. 
¿Los reevalúan periódicamente para evaluar su cumplimiento y asegurarse de que sigan siendo relevantes?</t>
  </si>
  <si>
    <t>2. Evalúa las medidas de sanciones  para su vigencia continua</t>
  </si>
  <si>
    <t>5.Personas responsables del cumplimiento.</t>
  </si>
  <si>
    <t>¿La organización genera presión indebida a los colaboradores, motivando informar datos incompletos o inexactos para cumplir con las expectativas y, por lo tanto, crear el riesgo de fraude?</t>
  </si>
  <si>
    <t>3.Evalúa la veracidad del cumplimiento</t>
  </si>
  <si>
    <t>Administrador del contrato informa que estan iniciando el proceso</t>
  </si>
  <si>
    <t>¿La administración determina cuánto riesgo derivado del cumplimiento considerará aceptable.?</t>
  </si>
  <si>
    <t>¿La dirección evalúa los riesgos asociados al cumplimiento de las recomendaciones, en términos de los posibles efectos en el rendimiento operativo y financiero de la empresa.?</t>
  </si>
  <si>
    <t>¿La dirección asigna los recursos necesarios para cumplir las recomendaciones de auditoría?.</t>
  </si>
  <si>
    <t>Resultados de entrevistas</t>
  </si>
  <si>
    <t xml:space="preserve">6. Los informes financieros reflejan las actividades de la entidad </t>
  </si>
  <si>
    <t xml:space="preserve">Resultados de entrevistas Debilidades FODA </t>
  </si>
  <si>
    <t xml:space="preserve">¿La Gerencia General tiene un papel de supervisión en la determinación de cómo proporcionará información sobre el cumplimiento a los entes de control? </t>
  </si>
  <si>
    <t>¿Qué porcentaje de precisión se tiene definido sobre la información compartida, que porcentaje esta relacionado con supuestos, estimaciones y juicios?</t>
  </si>
  <si>
    <t xml:space="preserve">¿Se tiene definida la información que se necesita internamente para el cumplimiento de las recomendaciones? </t>
  </si>
  <si>
    <t>¿La información de respaldo representa fielmente el cumplimiento de las recomendaciones?</t>
  </si>
  <si>
    <t>7. Cumplimiento de normas y marcos establecidos externamente</t>
  </si>
  <si>
    <t>8. Considerar el nivel de precisión requerido.</t>
  </si>
  <si>
    <t xml:space="preserve">9. Refleja las decisiones de la dirección </t>
  </si>
  <si>
    <t xml:space="preserve">10. Considera el nivel de precisión requerido </t>
  </si>
  <si>
    <t xml:space="preserve">11. Refleja las actividades de la entidad </t>
  </si>
  <si>
    <t xml:space="preserve">12. Refleja leyes y regulaciones externas </t>
  </si>
  <si>
    <t>Falta capacitación, según encuestas</t>
  </si>
  <si>
    <t>7.Identifica y analiza los riesgos para alcanzar los objetivos de control interno</t>
  </si>
  <si>
    <t>¿Para contribuir a identificar y evaluar los riesgos se involucraron a los diferentes actores de la organización (niveles de gestión y comunicación interdepartamental) , la información que administran y sus diferentes perspectivas?</t>
  </si>
  <si>
    <t>1. Involucra niveles apropiados de gestión</t>
  </si>
  <si>
    <t>2. Estima la importancia de los riesgos identificados</t>
  </si>
  <si>
    <t>¿La Gerencia general ha determinado la respuesta apropiada sobre los riesgos, que incluye aceptar el riesgo, evitar el riesgo, reducir el riesgo o compartir el riesgo.?
¿Se tiene definido un plan para implementar acciones de mejoramiento frente a identificación de la posible materialización de riesgos?</t>
  </si>
  <si>
    <t>¿La organización contrata consultores o especialistas para realizar o liderar ciertas actividades que evitarían incumplimientos?
¿Los auditores de estados financieros consideran el riesgo de fraude y responden con procedimientos de auditoría apropiados para su detección.?</t>
  </si>
  <si>
    <t>¿Se evalúa permanentemente los mandatos regulatorios de los entes de control y sus cambios?</t>
  </si>
  <si>
    <t>¿La organización reconsidera las estructuras, autoridades y responsabilidades de sus actores para asegurarse de que pueda responder a los cambios en la normativa y evitar recomendaciones de auditoía?</t>
  </si>
  <si>
    <t>¿La selección y desarrollo de actividades de supervisión con respecto a las actividades de control interno del seguimienro de las recomendaciones de auditoría de la organización surgen de sus procesos de evaluación de riesgos.?</t>
  </si>
  <si>
    <t>¿La organización ha definido actividades de supervisión y control que respondan a los riesgos identificados y evaluados con respecto al seguimiento de las recoendacionesde auditoría de la organización?</t>
  </si>
  <si>
    <t>3. Determina procesos de control interno relevantes</t>
  </si>
  <si>
    <t>¿La organización tiene en cuenta las estructuras, políticas, procedimientos y las autoridades y responsabilidades asignadasde control interno?</t>
  </si>
  <si>
    <t>Continuas, mensuales</t>
  </si>
  <si>
    <t>¿La organización monitorea sus sistemas operativos y de supervisión con respecto del control interno al seguimiento de las recomendaciones de auditoría, antes de impulsar mejoras y responder a nuevos riesgos y oportunidades.?</t>
  </si>
  <si>
    <t>Según el procedimiento, el asesor de la gerencia general revisa la documentación de soporte y emite el criterio favorable de cumplimiento.</t>
  </si>
  <si>
    <t>5. Ajusta el alcance y la frecuencia</t>
  </si>
  <si>
    <t>6. Evalúa objetivamente</t>
  </si>
  <si>
    <t>¿La organización reevalúa el momento de sus evaluaciones y revisiones de sus procesos con respecto al seguimiento de las recomendaciones de auditoría?</t>
  </si>
  <si>
    <t>¿La organización evalúan los resultados de sus evaluaciones mensuales?</t>
  </si>
  <si>
    <t>¿Se tiene definidos los criterios de la información y mecanismos para cumplirlos, como confiabilidad y utilidad, integridad para el seguimiento del cumplimiento de las recomendaciones de auditoría?</t>
  </si>
  <si>
    <t>2. Procesa datos relevantes en información</t>
  </si>
  <si>
    <t>3. Mantiene la calidad durante el procesamiento</t>
  </si>
  <si>
    <t>4. Considera costos y beneficios</t>
  </si>
  <si>
    <t xml:space="preserve">¿La organización utiliza herramientas para resumir y analizar los datos en información útil para la toma de decisiones?
</t>
  </si>
  <si>
    <t xml:space="preserve">¿Existen controles de validación frente a la integridad de la información desde la fuente hasta la emisión del informe?
</t>
  </si>
  <si>
    <t xml:space="preserve">¿La organización considera los riesgos de tomar decisiones basadas en información imperfecta o potencialmente no confiable y se tienen definidos los controles requeridos para reducir el riesgo a un nivel aceptable?
</t>
  </si>
  <si>
    <t>¿La organización comunica información sustantiva sobre el cumplimiento de las recomendaciones de auditoría, información sobre el funcionamiento del propio sistema,  responsabilidades para llevar a cabo el seguimiento y validación de la información presentada como justficativo?</t>
  </si>
  <si>
    <t>¿Cuenta con canales de comunicación alternativos para la entrega de información sobre la funcionalidad del proceso, directamente a los tomadores de decisiones y a aquellos con responsabilidad sin dilución o interferencia.?</t>
  </si>
  <si>
    <t>¿La organización cuenta con diferentes medios de comunicación y estos son efectivos para facilitar una respuesta responsable y significativa (intranet, reuniones corporativas),  comunicar las recomendaciones ?</t>
  </si>
  <si>
    <t>Se comunica mediante memorando del sistema de gestión documental y a traves del email.</t>
  </si>
  <si>
    <t>¿La organización considera certificaciones de terceros sobre el cumplimiento de las recomendaciones de auditoría? ¿Se considera y asegura los mecanismos de control o confirmación sobre la información que permita determinar que la información es confiable?.
¿Se tienen definidos controles frente a la información recibida por flujos de datos centralizados como descentralizados, para asegurar su precisión, relevancia y confiabilidad.? ¿Se evalúa la confiabilidad de la información con técnicas de control interno como la indagación, el recorrido, la inspección de documentos, el recálculo y la conciliación?</t>
  </si>
  <si>
    <t>No hay inducción completa al momento de contratar al personal, según las encuestas realizadas.</t>
  </si>
  <si>
    <t>¿La organización ha determina en qué medida depende de soluciones basadas en tecnología para los procesos contables?.
¿Se tienen identificados el uso de datos estructurados/no estructurados, la dependencia excesiva de hojas de cálculo y sistemas externos, estos mecanismos cuentan con controles y niveles de supervisión?</t>
  </si>
  <si>
    <t>La integración de las tecnologías de la información de la empresa no son las óptimas para el desarrollo de las actividades institucionales. Debilidad D8 Plan esttratégico</t>
  </si>
  <si>
    <t>¿La gerencia supervisa el diseño y desarrollo de la tecnología para llevar a cabo actividades de control sobre la infraestructura tecnológica, para ayudar a garantizar que la información contable sea completa y precisa.?</t>
  </si>
  <si>
    <t>La dirección de desarrollo organizacional actualiza los porcedimientos constantemente.</t>
  </si>
  <si>
    <t>¿La organización coloca a personas competentes y conocedoras para operar sus procesos?. ¿Se realiza capacitación permanente?</t>
  </si>
  <si>
    <t xml:space="preserve">Proceso seguimiento integral y evaluación a la Planificación Institucional </t>
  </si>
  <si>
    <t>¿La organización ha establecido estructuras y políticas y procedimientos para que los actores puedan responder a los riesgos identificados y evaluados?
¿La organización ha desarrollado políticas y procedimientos que aborden la interacción con los proveedores y la confiabilidad de su información?</t>
  </si>
  <si>
    <t>No se ha realizado evaluación de riesgos</t>
  </si>
  <si>
    <t>La gerencia conoce las necesidades y gestiona presupuesto para su cumplimiento</t>
  </si>
  <si>
    <t>¿La organización crea políticas y procedimientos relacionados con las actividades administratiavs financieras que facilitan la toma de decisiones de la dirección sobre cómo utiliza el entorno de control para responder a los riesgos?.¿Modifica y adapta estas políticas para cumplir con estos objetivo?</t>
  </si>
  <si>
    <t>Las gerencias evalúan los cambios y solicitan capacitación</t>
  </si>
  <si>
    <t>Evaluar la eficacia, eficiencia y precisión general de los procesos y controles internos de las recomendaciones de auditoría externa.</t>
  </si>
  <si>
    <t xml:space="preserve">El Control interno es un proceso efectuado por la Alta dirección, la administración, y todo el personal, diseñado para proporcionar seguridad razonable con respecto al logro de objetivos relacionados con operaciones, informes y cumplimiento. </t>
  </si>
  <si>
    <t xml:space="preserve">1. Las organizaciones buscan generar valor sostenido, ética y responsabilidad, a largo plazo. 
2. Las empresas están mejorando sus sistemas de gestión del rendimiento para contar con datos confiables en la toma de decisiones. 
3. Los  reguladores, clientes  buscan cada vez más y confían en procesos de control interno. 
4. Las compañías tienen una necesidad e interés de contar con controles y supervisión efectivos para que la información sea de alta calidad y adecuada para la toma de decisiones estratégicas .
5. Desarrollar procesos efectivos e integrados de control interno sobre el proceso de cumplimiento de las recomendaciones de auditoría, necesarias para la toma de decisiones. </t>
  </si>
  <si>
    <t>X</t>
  </si>
  <si>
    <t xml:space="preserve">2. ¿En la declaración de su misión y valores existentes se consideran los aspectos de un control interno adecuado? </t>
  </si>
  <si>
    <t>Gerencia administrativa financiera</t>
  </si>
  <si>
    <t>evaluación de contriol,  procedimientos de seguimiento, informes de seguimiento recomendaciones de auditoría</t>
  </si>
  <si>
    <t>1. ¿La organización establece, documenta y comunica objetivos internos y externos de control interno para el cumplimiento de las recomendaciones de auditoria?</t>
  </si>
  <si>
    <t xml:space="preserve">2. ¿Establece principios de medición e informes para factores específicos de control interno para el cumplimiento de las recomendaciones de auditoria con suficiente detalle? </t>
  </si>
  <si>
    <t>3. ¿Se evalúan posibles riesgos en el proceso de preparación de datos de control interno para el seguimiento del cumplimiento de las recomendaciones de auditoria?</t>
  </si>
  <si>
    <t>1. ¿Identificar actividades de control específicas para gestionar un riesgo o mitigarlo a un nivel aceptable?</t>
  </si>
  <si>
    <t>3. Determina cómo responder a los riesgos</t>
  </si>
  <si>
    <t>2. Evaluación de cambios en el liderazgo</t>
  </si>
  <si>
    <t>¿La Gerencia General cuenta con perfiles y experiencia necesaria de sus miembros sobre control interno en el cumplimiento de  las recomendaciones de auditoría?¿Cada cuánto se evalúan?</t>
  </si>
  <si>
    <t>¿La Gerencia General demuestra independencia de la administración y ejerce la supervisión del desarrollo y desempeño del control interno del seguimiento del cumplimiento de las recomendaciones de auditoría?
¿La Gerencia General ha definido un sistema de supervisión sobre el cumplimiento de las recomendaciones de auditoría?</t>
  </si>
  <si>
    <t>¿Se tienen definidas responsabilidades para el flujo de información sobre el complimiento de las recomendaciones? 
¿Se han definido los responsables de validar y asegurar la información y los mecanismos de supervisión?</t>
  </si>
  <si>
    <t>¿Las sanciones, se reevalúan periódicamente para asegurarse que en caso de incumplir las recomendaciones, exista un precedente?</t>
  </si>
  <si>
    <t>No se evalúa si extste presión.</t>
  </si>
  <si>
    <t>4. Definición de la asignación de base para asignar recursos para cumplir el control interno.</t>
  </si>
  <si>
    <t>5. Cumplimiento de las normas contables aplicables</t>
  </si>
  <si>
    <t>1. Determina la dependencia entre el uso de tecnología en los procesos administrativo y contables y los controles generales de tecnología</t>
  </si>
  <si>
    <t>¿La organización determina la naturaleza de los controles tecnológicos necesarios para asegurar la confiabilidad e integridad en la seguridad de la información?</t>
  </si>
  <si>
    <t>¿Se realizan procesos de control de manera oportuna para respalda el cumplimiento de los objetivos de la organización?</t>
  </si>
  <si>
    <t>La dirección de desarrollo organizacional actualiza los porcedimientos constantemente. No se realiza caapcitación permanente.</t>
  </si>
  <si>
    <t>¿Cuenta con medios para recibir comunicaciones de partes externas interesadas en verificar el cumplimiento de las recomendaciones de auditoria?</t>
  </si>
  <si>
    <t>¿La organización realiza revisiones para evaluar qué tan bien están funcionando sus sistemas de supervisión con respecto al control interno del seguimiento de las recomendaciones de auditoría? ¿Son regulares o continuas?</t>
  </si>
  <si>
    <t>¿La organización considera cuán rápidamente pueden surgir demandas y factores que requieran un cambio adicional de supervisión al control interno al seguimiento de las recomendaciones de auditoría, lo que puede necesitar una reevaluación de la efectividad de los procesos existentes?</t>
  </si>
  <si>
    <t>¿Los resultados de sus evaluaciones periódicas son comunicados por la dirección a los actores correspondientes para facilitar la mejora y el progreso?</t>
  </si>
  <si>
    <t>¿Se llevan a cabo evaluaciones periódicas  de manera objetiva y sin sesgos indebidos, lo cual demuestra compromiso con la transparencia y la responsabilidad?</t>
  </si>
  <si>
    <t>¿Las personas que llevan a cabo evaluaciones continuas a los sutentos de descargo de las recomendaciones de auditoría, tienen el conocimiento necesario para entender los objetivos, procesos y características de control?</t>
  </si>
  <si>
    <t>La gerencia conoce las necesidades y gestiona presupuesto para su contratación.</t>
  </si>
  <si>
    <t>¿La Gerencia General opera de manera independiente con respecto a las gerencias y coordinaciones, frente a la supervisión y las responsabilidades para la toma de decisiones sobre el control interno en el seguimiento del cumplimiento de recomendacion de auditoría?</t>
  </si>
  <si>
    <t>¿Toda la organización conoce las políticas y lineamientos frente al control interno del seguimiento del cumplimiento  la recomendaciones de auditoría?
¿Se tienen plenamente identificadas las áreas o unidades que generan información sobre el cumplimiento y los sistemas de información en donde se registra la información?</t>
  </si>
  <si>
    <t xml:space="preserve">¿Se tienen definidas políticas respecto al seguimiento de las recomendaciones de auditoría?
</t>
  </si>
  <si>
    <t>¿La Gerencia General y las gerencias evalúan la competencia del personal para el cumplimiento de sus actividades? ¿La organización cuenta con descripciones de cargo y responsabilidades laborales relacionadas con el seguimiento de las recomendaciones de auditoría y las mantiene actualizadas?</t>
  </si>
  <si>
    <t>1. Identificación de riesgos inherentes asociados al control interno</t>
  </si>
  <si>
    <t>¿La dirección identifica los riesgos inherentes asociadas al incumplimiento de las recomendaciones de auditoría?</t>
  </si>
  <si>
    <t>La gerencia asigna recursos cuando se tiene evidencias que las recomendaciones no pueden ser subsanadas por el personal de planta.</t>
  </si>
  <si>
    <t>¿La organización aplica normas contables y de informes financieros que sean adecuadas para expresar sus actividades y transacciones?
¿La organización cuenta con herramientas de tecnológicas entre la información financiera y la información sobre actividades comerciales, administrativas y de talento humano?</t>
  </si>
  <si>
    <t xml:space="preserve">Objetivos de informes financieros </t>
  </si>
  <si>
    <t xml:space="preserve">Objetivos de informes no financieros </t>
  </si>
  <si>
    <t>¿Los informes financieros reflejan las actividades y transacciones de la organización, considerando las que afectan sus informes financieros?</t>
  </si>
  <si>
    <t>¿Para elaborar los informes de seguimiento y control es fácil acceder a los datos?</t>
  </si>
  <si>
    <t>¿Se tienen identificadas las normas, leyes y regulaciones aplicables a la organización de acuerdo con sus actividades y relacionadas con el cumplimientos de las normas contables?</t>
  </si>
  <si>
    <t xml:space="preserve">¿Al identificar y evaluar los riesgos, la organización estima los posibles efectos de varios escenarios en sus objetivos, cualitativos y cuantitativos.? </t>
  </si>
  <si>
    <t>¿La organización tiene identificados los medios por los cuales los actores pueden dañar intencionalmente a la organización?
¿El supervisor desarrolla procedimientos para considerar, prevenir y detectar fraudes y la probabilidad de errores significativos y de fraude al relacionados con la presentación de informes financieros?</t>
  </si>
  <si>
    <t>¿Una organización evalúa sus riesgos como objetivo de actividad ilegal, fraude y otras malas prácticas?
¿La organización considera las presiones sobre la gerencia, los empleados y otros actores para alcanzar ciertos objetivos relacionados con el cumplimiento de las recomendaciones de auditoría?</t>
  </si>
  <si>
    <t xml:space="preserve">Las gerencias evalúan los cambios </t>
  </si>
  <si>
    <t>Se contrata consultorías, para mejorar los proceso de control interno y justificación de recomendaciones de auditoría.  Cuando son específicas y no existe personal que tenga los conocimienos profesionales requeridos.</t>
  </si>
  <si>
    <t>¿Se han asignado actividades en diferentes niveles dentro de la organización para dar respuestas efectivas a las recomendaciones de auditoría?</t>
  </si>
  <si>
    <t>¿La organización brindan información útil para la toma de decisiones a su Gerencia General para que esta pueda llevar a cabo las responsabilidades de supervisión del control interno del cumplimiento de las recomendaciones de auditoría?</t>
  </si>
  <si>
    <t>A traves de auditoría interna o mediante comunicación directa con las gerencias</t>
  </si>
  <si>
    <t>¿La organización realiza un seguimiento para asegurarse que las actualizaciones y mejoras estén funcionando según lo esperado y mejoren su capacidad para alcanzar los objetivos del procedimiento?</t>
  </si>
  <si>
    <t>Nivel de madurez de la organización</t>
  </si>
  <si>
    <t xml:space="preserve">Conclusiones generales del nivel de madurez </t>
  </si>
  <si>
    <t>9.dentifica y analiza cambios significativos que podrían impactar el sistema de control interno</t>
  </si>
  <si>
    <t xml:space="preserve">Evaluar los siguientes aspectos bajo el Marco COSO  y considerar aspectos de buena práctica globales. </t>
  </si>
  <si>
    <t>Evaluar los siguientes aspectos bajo el Marco COSO I actualizado y considerar aspectos de buena práctica globales:</t>
  </si>
  <si>
    <r>
      <t>COSO I actualizado, esta definido en</t>
    </r>
    <r>
      <rPr>
        <b/>
        <sz val="14"/>
        <color theme="0"/>
        <rFont val="Arial"/>
        <family val="2"/>
      </rPr>
      <t xml:space="preserve"> 5 cinco componentes (ambiente de control, Evaluación de riesgos, actividades de control, información y comunicación y actividades de monitoreo)</t>
    </r>
    <r>
      <rPr>
        <sz val="14"/>
        <color theme="0"/>
        <rFont val="Arial"/>
        <family val="2"/>
      </rPr>
      <t xml:space="preserve">, relacionados con el cumplimiento de los objetivos de operación, reportes y cumplimiento. Las organizaciones se subdividen en niveles de entidad, divisiones, unidades operativas y funciones. </t>
    </r>
  </si>
  <si>
    <t>El nivel de eficacia del control interno a través de la metodología COSO, de las recomendaciones de audiitoría externa, es de 3,48 que se enmarca en el nivel 3 = Definido, y establece que :"El principio o componente está establecido, documentado y es efectivo en su mayoría. La organización sigue las prácticas establecidas y monitorea su desempeño, ajustando el principio o componente según sea necesario"</t>
  </si>
  <si>
    <t xml:space="preserve">Para mejorar el nivel de madurez del control interno, se debe realizar una evaluación de riesgos del proceso analizado, capacitar al personal de manera continua; mejorar la inducción al momento de contratar, definiendo las funciones y responsabilidades del cargo asignado y  mejorar la infraestructura tecnológica. </t>
  </si>
  <si>
    <t>Plan de mantenimiento de la estructura tecnológica EMPRESA ABC EP</t>
  </si>
  <si>
    <t xml:space="preserve">RESOLUCIÓN ADMNIISTRATIVA No. EMPRESA ABC--2020-019 </t>
  </si>
  <si>
    <t xml:space="preserve">Resolución Nro. EMPRESA ABC-2024-0021-R </t>
  </si>
  <si>
    <t>EMPRESA ABC</t>
  </si>
  <si>
    <t>Lcda. Manuela Giraldo</t>
  </si>
  <si>
    <t>Msc. Natalia Aristizabal</t>
  </si>
  <si>
    <t>Msc. Yesica Guerrero</t>
  </si>
  <si>
    <t>Dr. Marco Núñez</t>
  </si>
  <si>
    <t xml:space="preserve">Gerencia General, Gererencias operativas y  Auditoría interna. </t>
  </si>
  <si>
    <t>Evaluar la eficacia, eficiencia y precisión general de los procesos y controles internos subyacentes, así como la integridad y precisión de la presentación del informe de seguimiento y control al cumplimiento de las recomendaciones emitidas por la CGR y auditoría interna y externa</t>
  </si>
  <si>
    <t>Procedimiento de seguimiento y control de las recomendaciones emitidas por la CGR y Auditoría interna.</t>
  </si>
  <si>
    <t>Existen oficios de sanciones por imcumplimientos, diferentes a los impuestos por la CGR</t>
  </si>
  <si>
    <t>Informe mensual de seguimiento y control de recomendaciones emitidas por la CGR</t>
  </si>
  <si>
    <t>¿La organización informa a la CGR sobre el sistema de supervisión con respecto al cumplimiento de las recomendaciones?</t>
  </si>
  <si>
    <t>¿La organización entrega información a su Gerencia General para que esta pueda desempeñar eficazmente responsabilidades sobre la entrega de informacióna la CGR?</t>
  </si>
  <si>
    <t>Se ha realizado 3 versiones Procedimiento de seguimiento y control de las recomendaciones emitidas por la CGR y Auditoría interna.</t>
  </si>
  <si>
    <t>Las Actividades de monitoreo, están en el nivel de madurez "Optimizado", que establece que el componente se encuentra en un nivel óptimo, dado que existe un procedimiento adecuado donde constan todos los actores y se presenta un informe mensual cuantitativo de cumplimiento;  en este informe se incluyen mensualmente las nuevas recomendaciones de los informes de auditoría, sea de la CGR, de auditoría interna o externa. Los componentes de Ambiente de control y de Información y comunicaciones se encuentran en un nivel de "Gestionado", que implica que el principio esta integrado en las operaciones de la organización, es efectivo, pero requiere mejoras, a través de mecanismos de medición y monitoreo. El componente actividades de control, se encuentra en nivel "Definido", ya que esta amparado en un procedimiento; pero depende del componente Evaluación de riesgo que esta en nivel de "En desarrollo".</t>
  </si>
  <si>
    <t>Procedimiento de seguimiento y control de las recomendaciones emitidas por la Contraloria General de la República (CGR) y Auditoría interna.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</si>
</sst>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9" x14ac:knownFonts="1">
    <font>
      <sz val="11"/>
      <color theme="1"/>
      <name val="Calibri"/>
      <family val="2"/>
      <scheme val="minor"/>
    </font>
    <font>
      <sz val="11"/>
      <color theme="0"/>
      <name val="Calibri"/>
      <family val="2"/>
      <scheme val="minor"/>
    </font>
    <font>
      <b/>
      <sz val="12"/>
      <color theme="0"/>
      <name val="Calibri"/>
      <family val="2"/>
      <scheme val="minor"/>
    </font>
    <font>
      <sz val="11"/>
      <color theme="0"/>
      <name val="Arial"/>
      <family val="2"/>
    </font>
    <font>
      <sz val="11"/>
      <color theme="1"/>
      <name val="Arial"/>
      <family val="2"/>
    </font>
    <font>
      <b/>
      <sz val="11"/>
      <color theme="1"/>
      <name val="Arial"/>
      <family val="2"/>
    </font>
    <font>
      <b/>
      <sz val="11"/>
      <color rgb="FFFF0000"/>
      <name val="Arial"/>
      <family val="2"/>
    </font>
    <font>
      <b/>
      <sz val="11"/>
      <name val="Arial"/>
      <family val="2"/>
    </font>
    <font>
      <b/>
      <sz val="11"/>
      <color theme="0"/>
      <name val="Arial"/>
      <family val="2"/>
    </font>
    <font>
      <b/>
      <sz val="11"/>
      <color rgb="FFE9550D"/>
      <name val="Arial"/>
      <family val="2"/>
    </font>
    <font>
      <b/>
      <sz val="11"/>
      <color rgb="FF162B47"/>
      <name val="Arial"/>
      <family val="2"/>
    </font>
    <font>
      <b/>
      <sz val="22"/>
      <color theme="0"/>
      <name val="Arial"/>
      <family val="2"/>
    </font>
    <font>
      <b/>
      <sz val="20"/>
      <color theme="7"/>
      <name val="Arial"/>
      <family val="2"/>
    </font>
    <font>
      <b/>
      <sz val="20"/>
      <color theme="9"/>
      <name val="Arial"/>
      <family val="2"/>
    </font>
    <font>
      <b/>
      <sz val="20"/>
      <color rgb="FF0070C0"/>
      <name val="Arial"/>
      <family val="2"/>
    </font>
    <font>
      <b/>
      <sz val="20"/>
      <color rgb="FF7030A0"/>
      <name val="Arial"/>
      <family val="2"/>
    </font>
    <font>
      <b/>
      <sz val="20"/>
      <color theme="1" tint="0.34998626667073579"/>
      <name val="Arial"/>
      <family val="2"/>
    </font>
    <font>
      <b/>
      <sz val="18"/>
      <color theme="1"/>
      <name val="Arial"/>
      <family val="2"/>
    </font>
    <font>
      <sz val="11"/>
      <name val="Arial"/>
      <family val="2"/>
    </font>
    <font>
      <u/>
      <sz val="11"/>
      <color theme="10"/>
      <name val="Calibri"/>
      <family val="2"/>
      <scheme val="minor"/>
    </font>
    <font>
      <i/>
      <sz val="12"/>
      <color theme="3" tint="-0.249977111117893"/>
      <name val="Calibri"/>
      <family val="2"/>
      <scheme val="minor"/>
    </font>
    <font>
      <b/>
      <sz val="16"/>
      <color theme="0"/>
      <name val="Calibri"/>
      <family val="2"/>
      <scheme val="minor"/>
    </font>
    <font>
      <sz val="11"/>
      <color theme="1"/>
      <name val="Calibri"/>
      <family val="2"/>
      <scheme val="minor"/>
    </font>
    <font>
      <sz val="12"/>
      <color theme="1"/>
      <name val="Arial"/>
      <family val="2"/>
    </font>
    <font>
      <sz val="14"/>
      <color rgb="FF162B47"/>
      <name val="Arial"/>
      <family val="2"/>
    </font>
    <font>
      <sz val="14"/>
      <color theme="1"/>
      <name val="Arial"/>
      <family val="2"/>
    </font>
    <font>
      <b/>
      <sz val="14"/>
      <name val="Arial"/>
      <family val="2"/>
    </font>
    <font>
      <sz val="16"/>
      <color theme="1"/>
      <name val="Arial"/>
      <family val="2"/>
    </font>
    <font>
      <b/>
      <sz val="14"/>
      <color theme="1"/>
      <name val="Arial"/>
      <family val="2"/>
    </font>
    <font>
      <b/>
      <sz val="14"/>
      <color rgb="FFE9550D"/>
      <name val="Arial"/>
      <family val="2"/>
    </font>
    <font>
      <b/>
      <sz val="14"/>
      <color rgb="FFFF0000"/>
      <name val="Arial"/>
      <family val="2"/>
    </font>
    <font>
      <b/>
      <sz val="14"/>
      <color theme="0"/>
      <name val="Arial"/>
      <family val="2"/>
    </font>
    <font>
      <b/>
      <sz val="16"/>
      <color theme="0"/>
      <name val="Arial"/>
      <family val="2"/>
    </font>
    <font>
      <sz val="14"/>
      <color theme="0"/>
      <name val="Arial"/>
      <family val="2"/>
    </font>
    <font>
      <b/>
      <sz val="22"/>
      <color theme="7"/>
      <name val="Arial"/>
      <family val="2"/>
    </font>
    <font>
      <b/>
      <sz val="22"/>
      <color theme="9"/>
      <name val="Arial"/>
      <family val="2"/>
    </font>
    <font>
      <b/>
      <sz val="22"/>
      <color theme="4"/>
      <name val="Arial"/>
      <family val="2"/>
    </font>
    <font>
      <b/>
      <sz val="22"/>
      <color rgb="FF7030A0"/>
      <name val="Arial"/>
      <family val="2"/>
    </font>
    <font>
      <b/>
      <sz val="22"/>
      <color theme="3"/>
      <name val="Arial"/>
      <family val="2"/>
    </font>
  </fonts>
  <fills count="3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0000"/>
        <bgColor indexed="64"/>
      </patternFill>
    </fill>
    <fill>
      <patternFill patternType="solid">
        <fgColor rgb="FFFFC000"/>
        <bgColor indexed="64"/>
      </patternFill>
    </fill>
    <fill>
      <patternFill patternType="solid">
        <fgColor rgb="FF92D050"/>
        <bgColor indexed="64"/>
      </patternFill>
    </fill>
    <fill>
      <patternFill patternType="solid">
        <fgColor rgb="FF162B47"/>
        <bgColor indexed="64"/>
      </patternFill>
    </fill>
    <fill>
      <patternFill patternType="solid">
        <fgColor rgb="FFE9550D"/>
        <bgColor indexed="64"/>
      </patternFill>
    </fill>
    <fill>
      <patternFill patternType="solid">
        <fgColor rgb="FF00B050"/>
        <bgColor indexed="64"/>
      </patternFill>
    </fill>
    <fill>
      <patternFill patternType="solid">
        <fgColor rgb="FFF7F7F7"/>
        <bgColor indexed="64"/>
      </patternFill>
    </fill>
    <fill>
      <patternFill patternType="solid">
        <fgColor rgb="FFFFFFFF"/>
        <bgColor indexed="64"/>
      </patternFill>
    </fill>
    <fill>
      <patternFill patternType="solid">
        <fgColor theme="9"/>
        <bgColor indexed="64"/>
      </patternFill>
    </fill>
    <fill>
      <patternFill patternType="solid">
        <fgColor theme="4"/>
        <bgColor indexed="64"/>
      </patternFill>
    </fill>
    <fill>
      <patternFill patternType="solid">
        <fgColor rgb="FF7030A0"/>
        <bgColor indexed="64"/>
      </patternFill>
    </fill>
    <fill>
      <patternFill patternType="solid">
        <fgColor theme="1" tint="0.249977111117893"/>
        <bgColor indexed="64"/>
      </patternFill>
    </fill>
    <fill>
      <patternFill patternType="solid">
        <fgColor theme="7"/>
        <bgColor indexed="64"/>
      </patternFill>
    </fill>
    <fill>
      <patternFill patternType="solid">
        <fgColor theme="7" tint="-0.249977111117893"/>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rgb="FF4C216D"/>
        <bgColor indexed="64"/>
      </patternFill>
    </fill>
    <fill>
      <patternFill patternType="solid">
        <fgColor theme="2" tint="-0.89999084444715716"/>
        <bgColor indexed="64"/>
      </patternFill>
    </fill>
    <fill>
      <patternFill patternType="solid">
        <fgColor theme="4" tint="-0.249977111117893"/>
        <bgColor indexed="64"/>
      </patternFill>
    </fill>
    <fill>
      <patternFill patternType="solid">
        <fgColor rgb="FFC00000"/>
        <bgColor indexed="64"/>
      </patternFill>
    </fill>
    <fill>
      <patternFill patternType="solid">
        <fgColor rgb="FF00B0F0"/>
        <bgColor indexed="64"/>
      </patternFill>
    </fill>
    <fill>
      <patternFill patternType="solid">
        <fgColor rgb="FFE6D5F3"/>
        <bgColor indexed="64"/>
      </patternFill>
    </fill>
    <fill>
      <patternFill patternType="solid">
        <fgColor theme="2" tint="-0.749992370372631"/>
        <bgColor indexed="64"/>
      </patternFill>
    </fill>
    <fill>
      <patternFill patternType="solid">
        <fgColor theme="0" tint="-0.34998626667073579"/>
        <bgColor indexed="64"/>
      </patternFill>
    </fill>
    <fill>
      <patternFill patternType="solid">
        <fgColor rgb="FF0070C0"/>
        <bgColor indexed="64"/>
      </patternFill>
    </fill>
  </fills>
  <borders count="49">
    <border>
      <left/>
      <right/>
      <top/>
      <bottom/>
      <diagonal/>
    </border>
    <border>
      <left/>
      <right/>
      <top style="thin">
        <color theme="2" tint="-9.9978637043366805E-2"/>
      </top>
      <bottom/>
      <diagonal/>
    </border>
    <border>
      <left/>
      <right style="thin">
        <color theme="2" tint="-9.9978637043366805E-2"/>
      </right>
      <top/>
      <bottom/>
      <diagonal/>
    </border>
    <border>
      <left style="thin">
        <color theme="0" tint="-0.14999847407452621"/>
      </left>
      <right/>
      <top/>
      <bottom/>
      <diagonal/>
    </border>
    <border>
      <left style="thin">
        <color indexed="64"/>
      </left>
      <right/>
      <top style="thin">
        <color indexed="64"/>
      </top>
      <bottom style="thin">
        <color indexed="64"/>
      </bottom>
      <diagonal/>
    </border>
    <border>
      <left style="medium">
        <color indexed="64"/>
      </left>
      <right/>
      <top/>
      <bottom/>
      <diagonal/>
    </border>
    <border>
      <left/>
      <right/>
      <top style="thin">
        <color indexed="64"/>
      </top>
      <bottom style="thin">
        <color indexed="64"/>
      </bottom>
      <diagonal/>
    </border>
    <border>
      <left/>
      <right/>
      <top/>
      <bottom style="thin">
        <color theme="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right style="thin">
        <color theme="0" tint="-4.9989318521683403E-2"/>
      </right>
      <top/>
      <bottom/>
      <diagonal/>
    </border>
    <border>
      <left style="thin">
        <color theme="0" tint="-4.9989318521683403E-2"/>
      </left>
      <right/>
      <top/>
      <bottom/>
      <diagonal/>
    </border>
    <border>
      <left style="thin">
        <color theme="0" tint="-4.9989318521683403E-2"/>
      </left>
      <right style="thin">
        <color theme="0" tint="-4.9989318521683403E-2"/>
      </right>
      <top style="thin">
        <color theme="0" tint="-4.9989318521683403E-2"/>
      </top>
      <bottom/>
      <diagonal/>
    </border>
    <border>
      <left style="thin">
        <color theme="0" tint="-4.9989318521683403E-2"/>
      </left>
      <right style="thin">
        <color theme="0" tint="-4.9989318521683403E-2"/>
      </right>
      <top/>
      <bottom/>
      <diagonal/>
    </border>
    <border>
      <left style="thin">
        <color theme="0" tint="-4.9989318521683403E-2"/>
      </left>
      <right style="thin">
        <color theme="0" tint="-4.9989318521683403E-2"/>
      </right>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style="thin">
        <color theme="2" tint="-9.9978637043366805E-2"/>
      </left>
      <right/>
      <top/>
      <bottom style="thin">
        <color theme="2" tint="-9.9978637043366805E-2"/>
      </bottom>
      <diagonal/>
    </border>
    <border>
      <left/>
      <right/>
      <top/>
      <bottom style="thin">
        <color theme="2" tint="-9.9978637043366805E-2"/>
      </bottom>
      <diagonal/>
    </border>
    <border>
      <left/>
      <right style="thin">
        <color theme="2" tint="-9.9978637043366805E-2"/>
      </right>
      <top/>
      <bottom style="thin">
        <color theme="2" tint="-9.9978637043366805E-2"/>
      </bottom>
      <diagonal/>
    </border>
    <border>
      <left style="thin">
        <color theme="0" tint="-4.9989318521683403E-2"/>
      </left>
      <right/>
      <top/>
      <bottom style="thin">
        <color theme="2" tint="-9.9978637043366805E-2"/>
      </bottom>
      <diagonal/>
    </border>
    <border>
      <left/>
      <right style="thin">
        <color theme="0" tint="-4.9989318521683403E-2"/>
      </right>
      <top/>
      <bottom style="thin">
        <color theme="2" tint="-9.9978637043366805E-2"/>
      </bottom>
      <diagonal/>
    </border>
    <border>
      <left style="thin">
        <color theme="0" tint="-4.9989318521683403E-2"/>
      </left>
      <right/>
      <top style="thin">
        <color theme="2" tint="-9.9978637043366805E-2"/>
      </top>
      <bottom/>
      <diagonal/>
    </border>
    <border>
      <left/>
      <right style="thin">
        <color theme="0" tint="-4.9989318521683403E-2"/>
      </right>
      <top style="thin">
        <color theme="2" tint="-9.9978637043366805E-2"/>
      </top>
      <bottom/>
      <diagonal/>
    </border>
    <border>
      <left/>
      <right/>
      <top style="thin">
        <color theme="0" tint="-4.9989318521683403E-2"/>
      </top>
      <bottom style="thin">
        <color theme="0" tint="-4.9989318521683403E-2"/>
      </bottom>
      <diagonal/>
    </border>
    <border>
      <left style="medium">
        <color theme="0" tint="-4.9989318521683403E-2"/>
      </left>
      <right style="thin">
        <color theme="0" tint="-4.9989318521683403E-2"/>
      </right>
      <top style="medium">
        <color theme="0" tint="-4.9989318521683403E-2"/>
      </top>
      <bottom style="thin">
        <color theme="0" tint="-4.9989318521683403E-2"/>
      </bottom>
      <diagonal/>
    </border>
    <border>
      <left style="thin">
        <color theme="0" tint="-4.9989318521683403E-2"/>
      </left>
      <right style="thin">
        <color theme="0" tint="-4.9989318521683403E-2"/>
      </right>
      <top style="medium">
        <color theme="0" tint="-4.9989318521683403E-2"/>
      </top>
      <bottom style="thin">
        <color theme="0" tint="-4.9989318521683403E-2"/>
      </bottom>
      <diagonal/>
    </border>
    <border>
      <left style="thin">
        <color theme="0" tint="-4.9989318521683403E-2"/>
      </left>
      <right style="medium">
        <color theme="0" tint="-4.9989318521683403E-2"/>
      </right>
      <top style="medium">
        <color theme="0" tint="-4.9989318521683403E-2"/>
      </top>
      <bottom style="thin">
        <color theme="0" tint="-4.9989318521683403E-2"/>
      </bottom>
      <diagonal/>
    </border>
    <border>
      <left style="medium">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style="medium">
        <color theme="0" tint="-4.9989318521683403E-2"/>
      </right>
      <top style="thin">
        <color theme="0" tint="-4.9989318521683403E-2"/>
      </top>
      <bottom style="thin">
        <color theme="0" tint="-4.9989318521683403E-2"/>
      </bottom>
      <diagonal/>
    </border>
    <border>
      <left style="medium">
        <color theme="0" tint="-4.9989318521683403E-2"/>
      </left>
      <right style="thin">
        <color theme="0" tint="-4.9989318521683403E-2"/>
      </right>
      <top style="thin">
        <color theme="0" tint="-4.9989318521683403E-2"/>
      </top>
      <bottom style="medium">
        <color theme="0" tint="-4.9989318521683403E-2"/>
      </bottom>
      <diagonal/>
    </border>
    <border>
      <left style="thin">
        <color theme="0" tint="-4.9989318521683403E-2"/>
      </left>
      <right style="thin">
        <color theme="0" tint="-4.9989318521683403E-2"/>
      </right>
      <top style="thin">
        <color theme="0" tint="-4.9989318521683403E-2"/>
      </top>
      <bottom style="medium">
        <color theme="0" tint="-4.9989318521683403E-2"/>
      </bottom>
      <diagonal/>
    </border>
    <border>
      <left style="thin">
        <color theme="0" tint="-4.9989318521683403E-2"/>
      </left>
      <right style="medium">
        <color theme="0" tint="-4.9989318521683403E-2"/>
      </right>
      <top style="thin">
        <color theme="0" tint="-4.9989318521683403E-2"/>
      </top>
      <bottom style="medium">
        <color theme="0" tint="-4.9989318521683403E-2"/>
      </bottom>
      <diagonal/>
    </border>
    <border>
      <left/>
      <right style="thin">
        <color theme="0" tint="-4.9989318521683403E-2"/>
      </right>
      <top style="thin">
        <color theme="0" tint="-4.9989318521683403E-2"/>
      </top>
      <bottom style="medium">
        <color theme="0" tint="-4.9989318521683403E-2"/>
      </bottom>
      <diagonal/>
    </border>
    <border>
      <left/>
      <right style="thin">
        <color theme="0" tint="-4.9989318521683403E-2"/>
      </right>
      <top style="medium">
        <color theme="0" tint="-4.9989318521683403E-2"/>
      </top>
      <bottom style="thin">
        <color theme="0" tint="-4.9989318521683403E-2"/>
      </bottom>
      <diagonal/>
    </border>
    <border>
      <left/>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style="thin">
        <color theme="0" tint="-4.9989318521683403E-2"/>
      </left>
      <right/>
      <top style="thin">
        <color theme="2" tint="-9.9978637043366805E-2"/>
      </top>
      <bottom style="thin">
        <color theme="2" tint="-9.9978637043366805E-2"/>
      </bottom>
      <diagonal/>
    </border>
    <border>
      <left/>
      <right style="thin">
        <color theme="0" tint="-4.9989318521683403E-2"/>
      </right>
      <top style="thin">
        <color theme="2" tint="-9.9978637043366805E-2"/>
      </top>
      <bottom style="thin">
        <color theme="2" tint="-9.9978637043366805E-2"/>
      </bottom>
      <diagonal/>
    </border>
    <border>
      <left style="thin">
        <color theme="0" tint="-4.9989318521683403E-2"/>
      </left>
      <right/>
      <top style="thin">
        <color theme="2" tint="-9.9978637043366805E-2"/>
      </top>
      <bottom style="thin">
        <color theme="0" tint="-4.9989318521683403E-2"/>
      </bottom>
      <diagonal/>
    </border>
    <border>
      <left/>
      <right/>
      <top style="thin">
        <color theme="2" tint="-9.9978637043366805E-2"/>
      </top>
      <bottom style="thin">
        <color theme="0" tint="-4.9989318521683403E-2"/>
      </bottom>
      <diagonal/>
    </border>
    <border>
      <left/>
      <right style="thin">
        <color theme="0" tint="-4.9989318521683403E-2"/>
      </right>
      <top style="thin">
        <color theme="2" tint="-9.9978637043366805E-2"/>
      </top>
      <bottom style="thin">
        <color theme="0" tint="-4.9989318521683403E-2"/>
      </bottom>
      <diagonal/>
    </border>
    <border>
      <left style="thin">
        <color theme="0" tint="-4.9989318521683403E-2"/>
      </left>
      <right/>
      <top style="thin">
        <color theme="2"/>
      </top>
      <bottom style="thin">
        <color theme="0" tint="-4.9989318521683403E-2"/>
      </bottom>
      <diagonal/>
    </border>
    <border>
      <left/>
      <right style="thin">
        <color theme="0" tint="-4.9989318521683403E-2"/>
      </right>
      <top style="thin">
        <color theme="2"/>
      </top>
      <bottom style="thin">
        <color theme="0" tint="-4.9989318521683403E-2"/>
      </bottom>
      <diagonal/>
    </border>
  </borders>
  <cellStyleXfs count="3">
    <xf numFmtId="0" fontId="0" fillId="0" borderId="0"/>
    <xf numFmtId="0" fontId="19" fillId="0" borderId="0" applyNumberFormat="0" applyFill="0" applyBorder="0" applyAlignment="0" applyProtection="0"/>
    <xf numFmtId="43" fontId="22" fillId="0" borderId="0" applyFont="0" applyFill="0" applyBorder="0" applyAlignment="0" applyProtection="0"/>
  </cellStyleXfs>
  <cellXfs count="280">
    <xf numFmtId="0" fontId="0" fillId="0" borderId="0" xfId="0"/>
    <xf numFmtId="0" fontId="4" fillId="0" borderId="0" xfId="0" applyFont="1" applyProtection="1">
      <protection hidden="1"/>
    </xf>
    <xf numFmtId="0" fontId="4" fillId="0" borderId="0" xfId="0" applyFont="1"/>
    <xf numFmtId="0" fontId="5" fillId="2" borderId="0" xfId="0" applyFont="1" applyFill="1" applyAlignment="1" applyProtection="1">
      <alignment horizontal="left"/>
      <protection hidden="1"/>
    </xf>
    <xf numFmtId="0" fontId="6" fillId="2" borderId="0" xfId="0" applyFont="1" applyFill="1" applyAlignment="1" applyProtection="1">
      <alignment horizontal="center" vertical="center"/>
      <protection hidden="1"/>
    </xf>
    <xf numFmtId="0" fontId="4" fillId="0" borderId="0" xfId="0" applyFont="1" applyAlignment="1" applyProtection="1">
      <alignment vertical="center"/>
      <protection hidden="1"/>
    </xf>
    <xf numFmtId="0" fontId="7" fillId="2" borderId="0" xfId="0" applyFont="1" applyFill="1" applyAlignment="1" applyProtection="1">
      <alignment horizontal="center" vertical="center"/>
      <protection hidden="1"/>
    </xf>
    <xf numFmtId="0" fontId="4" fillId="2" borderId="0" xfId="0" applyFont="1" applyFill="1" applyAlignment="1" applyProtection="1">
      <alignment vertical="center" wrapText="1"/>
      <protection hidden="1"/>
    </xf>
    <xf numFmtId="0" fontId="3" fillId="12" borderId="7" xfId="0" applyFont="1" applyFill="1" applyBorder="1" applyAlignment="1" applyProtection="1">
      <alignment horizontal="center" vertical="center"/>
      <protection hidden="1"/>
    </xf>
    <xf numFmtId="0" fontId="5" fillId="2" borderId="8" xfId="0" applyFont="1" applyFill="1" applyBorder="1" applyAlignment="1">
      <alignment horizontal="center" vertical="center"/>
    </xf>
    <xf numFmtId="0" fontId="9" fillId="2" borderId="8" xfId="0" applyFont="1" applyFill="1" applyBorder="1" applyAlignment="1">
      <alignment horizontal="center" vertical="center"/>
    </xf>
    <xf numFmtId="0" fontId="4" fillId="2" borderId="0" xfId="0" applyFont="1" applyFill="1" applyAlignment="1" applyProtection="1">
      <alignment horizontal="center" vertical="center"/>
      <protection hidden="1"/>
    </xf>
    <xf numFmtId="0" fontId="8" fillId="11" borderId="8" xfId="0" applyFont="1" applyFill="1" applyBorder="1" applyAlignment="1" applyProtection="1">
      <alignment horizontal="center" vertical="center" wrapText="1"/>
      <protection hidden="1"/>
    </xf>
    <xf numFmtId="0" fontId="4" fillId="2" borderId="8" xfId="0" applyFont="1" applyFill="1" applyBorder="1" applyAlignment="1" applyProtection="1">
      <alignment horizontal="left" vertical="center" wrapText="1" indent="1"/>
      <protection hidden="1"/>
    </xf>
    <xf numFmtId="0" fontId="4" fillId="2" borderId="0" xfId="0" applyFont="1" applyFill="1" applyAlignment="1" applyProtection="1">
      <alignment horizontal="left" vertical="center" wrapText="1" indent="1"/>
      <protection hidden="1"/>
    </xf>
    <xf numFmtId="0" fontId="4" fillId="0" borderId="0" xfId="0" applyFont="1" applyAlignment="1">
      <alignment horizontal="center" vertical="center"/>
    </xf>
    <xf numFmtId="0" fontId="4" fillId="0" borderId="0" xfId="0" applyFont="1" applyAlignment="1" applyProtection="1">
      <alignment horizontal="center" vertical="center"/>
      <protection hidden="1"/>
    </xf>
    <xf numFmtId="0" fontId="4" fillId="2" borderId="0" xfId="0" applyFont="1" applyFill="1" applyAlignment="1">
      <alignment horizontal="center" vertical="center"/>
    </xf>
    <xf numFmtId="0" fontId="4" fillId="0" borderId="0" xfId="0" applyFont="1" applyAlignment="1">
      <alignment vertical="center"/>
    </xf>
    <xf numFmtId="0" fontId="5" fillId="2" borderId="0" xfId="0" applyFont="1" applyFill="1" applyAlignment="1" applyProtection="1">
      <alignment horizontal="left" vertical="center"/>
      <protection hidden="1"/>
    </xf>
    <xf numFmtId="0" fontId="3" fillId="21" borderId="17" xfId="0" applyFont="1" applyFill="1" applyBorder="1" applyAlignment="1">
      <alignment horizontal="center" vertical="center" wrapText="1"/>
    </xf>
    <xf numFmtId="0" fontId="4" fillId="0" borderId="32" xfId="0" applyFont="1" applyBorder="1" applyAlignment="1">
      <alignment horizontal="center" vertical="center"/>
    </xf>
    <xf numFmtId="0" fontId="3" fillId="22" borderId="17" xfId="0" applyFont="1" applyFill="1" applyBorder="1" applyAlignment="1">
      <alignment horizontal="center" vertical="center" wrapText="1"/>
    </xf>
    <xf numFmtId="0" fontId="3" fillId="24" borderId="17" xfId="0" applyFont="1" applyFill="1" applyBorder="1" applyAlignment="1">
      <alignment horizontal="center" vertical="center" wrapText="1"/>
    </xf>
    <xf numFmtId="0" fontId="3" fillId="25" borderId="17" xfId="0" applyFont="1" applyFill="1" applyBorder="1" applyAlignment="1">
      <alignment horizontal="center" vertical="center" wrapText="1"/>
    </xf>
    <xf numFmtId="0" fontId="3" fillId="12" borderId="7" xfId="0" applyFont="1" applyFill="1" applyBorder="1" applyAlignment="1" applyProtection="1">
      <alignment horizontal="left" vertical="center" indent="1"/>
      <protection hidden="1"/>
    </xf>
    <xf numFmtId="0" fontId="5" fillId="2" borderId="0" xfId="0" applyFont="1" applyFill="1" applyAlignment="1" applyProtection="1">
      <alignment horizontal="left" vertical="center" indent="1"/>
      <protection hidden="1"/>
    </xf>
    <xf numFmtId="0" fontId="7" fillId="3" borderId="31" xfId="0" applyFont="1" applyFill="1" applyBorder="1" applyAlignment="1" applyProtection="1">
      <alignment horizontal="left" vertical="center" wrapText="1" indent="1"/>
      <protection hidden="1"/>
    </xf>
    <xf numFmtId="0" fontId="7" fillId="3" borderId="8" xfId="0" applyFont="1" applyFill="1" applyBorder="1" applyAlignment="1" applyProtection="1">
      <alignment horizontal="left" vertical="center" wrapText="1" indent="1"/>
      <protection hidden="1"/>
    </xf>
    <xf numFmtId="0" fontId="7" fillId="3" borderId="36" xfId="0" applyFont="1" applyFill="1" applyBorder="1" applyAlignment="1" applyProtection="1">
      <alignment horizontal="left" vertical="center" wrapText="1" indent="1"/>
      <protection hidden="1"/>
    </xf>
    <xf numFmtId="0" fontId="5" fillId="3" borderId="31" xfId="0" applyFont="1" applyFill="1" applyBorder="1" applyAlignment="1" applyProtection="1">
      <alignment horizontal="left" vertical="center" wrapText="1" indent="1"/>
      <protection hidden="1"/>
    </xf>
    <xf numFmtId="0" fontId="5" fillId="3" borderId="8" xfId="0" applyFont="1" applyFill="1" applyBorder="1" applyAlignment="1" applyProtection="1">
      <alignment horizontal="left" vertical="center" wrapText="1" indent="1"/>
      <protection hidden="1"/>
    </xf>
    <xf numFmtId="0" fontId="5" fillId="3" borderId="36" xfId="0" applyFont="1" applyFill="1" applyBorder="1" applyAlignment="1" applyProtection="1">
      <alignment horizontal="left" vertical="center" wrapText="1" indent="1"/>
      <protection hidden="1"/>
    </xf>
    <xf numFmtId="0" fontId="5" fillId="3" borderId="8" xfId="0" applyFont="1" applyFill="1" applyBorder="1" applyAlignment="1">
      <alignment horizontal="left" vertical="center" indent="1"/>
    </xf>
    <xf numFmtId="0" fontId="5" fillId="3" borderId="36" xfId="0" applyFont="1" applyFill="1" applyBorder="1" applyAlignment="1">
      <alignment horizontal="left" vertical="center" indent="1"/>
    </xf>
    <xf numFmtId="0" fontId="4" fillId="0" borderId="0" xfId="0" applyFont="1" applyAlignment="1">
      <alignment horizontal="left" vertical="center" indent="1"/>
    </xf>
    <xf numFmtId="0" fontId="4" fillId="0" borderId="0" xfId="0" applyFont="1" applyAlignment="1">
      <alignment horizontal="left" vertical="center" wrapText="1" indent="1"/>
    </xf>
    <xf numFmtId="0" fontId="7" fillId="2" borderId="0" xfId="0" applyFont="1" applyFill="1" applyAlignment="1" applyProtection="1">
      <alignment horizontal="left" vertical="center" indent="1"/>
      <protection hidden="1"/>
    </xf>
    <xf numFmtId="0" fontId="3" fillId="12" borderId="7" xfId="0" applyFont="1" applyFill="1" applyBorder="1" applyAlignment="1" applyProtection="1">
      <alignment horizontal="left" vertical="center" wrapText="1" indent="1"/>
      <protection hidden="1"/>
    </xf>
    <xf numFmtId="0" fontId="6" fillId="2" borderId="0" xfId="0" applyFont="1" applyFill="1" applyAlignment="1" applyProtection="1">
      <alignment horizontal="left" vertical="center" wrapText="1" indent="1"/>
      <protection hidden="1"/>
    </xf>
    <xf numFmtId="0" fontId="4" fillId="2" borderId="31" xfId="0" applyFont="1" applyFill="1" applyBorder="1" applyAlignment="1" applyProtection="1">
      <alignment horizontal="left" vertical="center" wrapText="1" indent="1"/>
      <protection hidden="1"/>
    </xf>
    <xf numFmtId="0" fontId="4" fillId="2" borderId="36" xfId="0" applyFont="1" applyFill="1" applyBorder="1" applyAlignment="1" applyProtection="1">
      <alignment horizontal="left" vertical="center" wrapText="1" indent="1"/>
      <protection hidden="1"/>
    </xf>
    <xf numFmtId="0" fontId="4" fillId="0" borderId="31" xfId="0" applyFont="1" applyBorder="1" applyAlignment="1">
      <alignment horizontal="left" vertical="center" wrapText="1" indent="1"/>
    </xf>
    <xf numFmtId="0" fontId="4" fillId="0" borderId="8" xfId="0" applyFont="1" applyBorder="1" applyAlignment="1">
      <alignment horizontal="left" vertical="center" wrapText="1" indent="1"/>
    </xf>
    <xf numFmtId="0" fontId="4" fillId="0" borderId="36" xfId="0" applyFont="1" applyBorder="1" applyAlignment="1">
      <alignment horizontal="left" vertical="center" wrapText="1" indent="1"/>
    </xf>
    <xf numFmtId="0" fontId="4" fillId="2" borderId="0" xfId="0" applyFont="1" applyFill="1" applyAlignment="1">
      <alignment horizontal="left" vertical="center" wrapText="1" indent="1"/>
    </xf>
    <xf numFmtId="0" fontId="3" fillId="26" borderId="17" xfId="0" applyFont="1" applyFill="1" applyBorder="1" applyAlignment="1">
      <alignment horizontal="center" vertical="center" wrapText="1"/>
    </xf>
    <xf numFmtId="0" fontId="3" fillId="0" borderId="0" xfId="0" applyFont="1" applyAlignment="1">
      <alignment horizontal="left" vertical="center" wrapText="1" indent="1"/>
    </xf>
    <xf numFmtId="0" fontId="3" fillId="27" borderId="8"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3" fillId="9" borderId="8" xfId="0" applyFont="1" applyFill="1" applyBorder="1" applyAlignment="1">
      <alignment horizontal="center" vertical="center" wrapText="1"/>
    </xf>
    <xf numFmtId="0" fontId="3" fillId="10" borderId="8" xfId="0" applyFont="1" applyFill="1" applyBorder="1" applyAlignment="1">
      <alignment horizontal="center" vertical="center" wrapText="1"/>
    </xf>
    <xf numFmtId="0" fontId="3" fillId="28" borderId="8" xfId="0" applyFont="1" applyFill="1" applyBorder="1" applyAlignment="1">
      <alignment horizontal="center" vertical="center" wrapText="1"/>
    </xf>
    <xf numFmtId="0" fontId="7" fillId="0" borderId="0" xfId="0" applyFont="1" applyAlignment="1" applyProtection="1">
      <alignment horizontal="left" vertical="center" indent="1"/>
      <protection hidden="1"/>
    </xf>
    <xf numFmtId="0" fontId="3" fillId="13" borderId="8" xfId="0" applyFont="1" applyFill="1" applyBorder="1" applyAlignment="1">
      <alignment horizontal="center" vertical="center" wrapText="1"/>
    </xf>
    <xf numFmtId="2" fontId="5" fillId="0" borderId="31" xfId="0" applyNumberFormat="1" applyFont="1" applyBorder="1" applyAlignment="1" applyProtection="1">
      <alignment horizontal="center" vertical="center" wrapText="1"/>
      <protection hidden="1"/>
    </xf>
    <xf numFmtId="2" fontId="5" fillId="0" borderId="8" xfId="0" applyNumberFormat="1" applyFont="1" applyBorder="1" applyAlignment="1" applyProtection="1">
      <alignment horizontal="center" vertical="center" wrapText="1"/>
      <protection hidden="1"/>
    </xf>
    <xf numFmtId="2" fontId="5" fillId="0" borderId="36" xfId="0" applyNumberFormat="1" applyFont="1" applyBorder="1" applyAlignment="1" applyProtection="1">
      <alignment horizontal="center" vertical="center" wrapText="1"/>
      <protection hidden="1"/>
    </xf>
    <xf numFmtId="2" fontId="4" fillId="0" borderId="0" xfId="0" applyNumberFormat="1" applyFont="1" applyAlignment="1">
      <alignment horizontal="left" vertical="center" wrapText="1" indent="1"/>
    </xf>
    <xf numFmtId="2" fontId="4" fillId="0" borderId="0" xfId="0" applyNumberFormat="1" applyFont="1" applyAlignment="1">
      <alignment horizontal="center" vertical="center"/>
    </xf>
    <xf numFmtId="2" fontId="17" fillId="0" borderId="8" xfId="0" applyNumberFormat="1" applyFont="1" applyBorder="1" applyAlignment="1">
      <alignment horizontal="center" vertical="center" wrapText="1"/>
    </xf>
    <xf numFmtId="2" fontId="17" fillId="0" borderId="8" xfId="0" applyNumberFormat="1" applyFont="1" applyBorder="1" applyAlignment="1">
      <alignment horizontal="center" vertical="center"/>
    </xf>
    <xf numFmtId="0" fontId="0" fillId="2" borderId="22" xfId="0" applyFill="1" applyBorder="1" applyAlignment="1">
      <alignment horizontal="center" vertical="center"/>
    </xf>
    <xf numFmtId="0" fontId="0" fillId="2" borderId="23" xfId="0" applyFill="1" applyBorder="1" applyAlignment="1">
      <alignment horizontal="center" vertical="center"/>
    </xf>
    <xf numFmtId="0" fontId="0" fillId="2" borderId="24" xfId="0" applyFill="1" applyBorder="1" applyAlignment="1">
      <alignment horizontal="center" vertical="center"/>
    </xf>
    <xf numFmtId="0" fontId="21" fillId="11" borderId="0" xfId="0" applyFont="1" applyFill="1" applyAlignment="1">
      <alignment vertical="center"/>
    </xf>
    <xf numFmtId="0" fontId="1" fillId="11" borderId="0" xfId="1" applyFont="1" applyFill="1" applyBorder="1" applyAlignment="1">
      <alignment vertical="center"/>
    </xf>
    <xf numFmtId="0" fontId="2" fillId="11" borderId="40" xfId="0" applyFont="1" applyFill="1" applyBorder="1" applyAlignment="1">
      <alignment vertical="center"/>
    </xf>
    <xf numFmtId="0" fontId="2" fillId="11" borderId="41" xfId="0" applyFont="1" applyFill="1" applyBorder="1" applyAlignment="1">
      <alignment vertical="center"/>
    </xf>
    <xf numFmtId="0" fontId="20" fillId="5" borderId="0" xfId="0" applyFont="1" applyFill="1" applyAlignment="1">
      <alignment vertical="center" wrapText="1"/>
    </xf>
    <xf numFmtId="0" fontId="20" fillId="5" borderId="2" xfId="0" applyFont="1" applyFill="1" applyBorder="1" applyAlignment="1">
      <alignment vertical="center" wrapText="1"/>
    </xf>
    <xf numFmtId="0" fontId="7" fillId="2" borderId="16" xfId="0" applyFont="1" applyFill="1" applyBorder="1" applyAlignment="1" applyProtection="1">
      <alignment horizontal="center" vertical="center"/>
      <protection hidden="1"/>
    </xf>
    <xf numFmtId="0" fontId="7" fillId="2" borderId="15" xfId="0" applyFont="1" applyFill="1" applyBorder="1" applyAlignment="1" applyProtection="1">
      <alignment horizontal="center" vertical="center"/>
      <protection hidden="1"/>
    </xf>
    <xf numFmtId="0" fontId="4" fillId="0" borderId="15" xfId="0" applyFont="1" applyBorder="1"/>
    <xf numFmtId="0" fontId="3" fillId="32" borderId="0" xfId="0" applyFont="1" applyFill="1" applyAlignment="1" applyProtection="1">
      <alignment vertical="center"/>
      <protection hidden="1"/>
    </xf>
    <xf numFmtId="0" fontId="3" fillId="32" borderId="0" xfId="0" applyFont="1" applyFill="1" applyAlignment="1" applyProtection="1">
      <alignment horizontal="left" vertical="center" indent="1"/>
      <protection hidden="1"/>
    </xf>
    <xf numFmtId="0" fontId="3" fillId="32" borderId="0" xfId="0" applyFont="1" applyFill="1" applyAlignment="1" applyProtection="1">
      <alignment horizontal="left" vertical="center" wrapText="1" indent="1"/>
      <protection hidden="1"/>
    </xf>
    <xf numFmtId="0" fontId="3" fillId="32" borderId="0" xfId="0" applyFont="1" applyFill="1" applyAlignment="1" applyProtection="1">
      <alignment horizontal="center" vertical="center"/>
      <protection hidden="1"/>
    </xf>
    <xf numFmtId="0" fontId="8" fillId="32" borderId="8" xfId="0" applyFont="1" applyFill="1" applyBorder="1" applyAlignment="1" applyProtection="1">
      <alignment horizontal="center" vertical="center" wrapText="1"/>
      <protection hidden="1"/>
    </xf>
    <xf numFmtId="0" fontId="8" fillId="32" borderId="0" xfId="0" applyFont="1" applyFill="1" applyAlignment="1" applyProtection="1">
      <alignment vertical="center" wrapText="1"/>
      <protection hidden="1"/>
    </xf>
    <xf numFmtId="0" fontId="4" fillId="2" borderId="8" xfId="0" applyFont="1" applyFill="1" applyBorder="1" applyAlignment="1" applyProtection="1">
      <alignment horizontal="left" vertical="center" wrapText="1"/>
      <protection hidden="1"/>
    </xf>
    <xf numFmtId="0" fontId="4" fillId="2" borderId="36" xfId="0" applyFont="1" applyFill="1" applyBorder="1" applyAlignment="1" applyProtection="1">
      <alignment horizontal="left" vertical="center" wrapText="1"/>
      <protection hidden="1"/>
    </xf>
    <xf numFmtId="0" fontId="4" fillId="2" borderId="31" xfId="0" applyFont="1" applyFill="1" applyBorder="1" applyAlignment="1" applyProtection="1">
      <alignment horizontal="left" vertical="center" wrapText="1"/>
      <protection hidden="1"/>
    </xf>
    <xf numFmtId="0" fontId="4" fillId="0" borderId="31" xfId="0" applyFont="1" applyBorder="1" applyAlignment="1">
      <alignment horizontal="left" vertical="center" wrapText="1"/>
    </xf>
    <xf numFmtId="0" fontId="4" fillId="0" borderId="8" xfId="0" applyFont="1" applyBorder="1" applyAlignment="1">
      <alignment horizontal="left" vertical="center" wrapText="1"/>
    </xf>
    <xf numFmtId="0" fontId="4" fillId="0" borderId="0" xfId="0" applyFont="1" applyAlignment="1">
      <alignment wrapText="1"/>
    </xf>
    <xf numFmtId="0" fontId="4" fillId="2" borderId="8" xfId="0" applyFont="1" applyFill="1" applyBorder="1" applyAlignment="1" applyProtection="1">
      <alignment vertical="center" wrapText="1"/>
      <protection hidden="1"/>
    </xf>
    <xf numFmtId="0" fontId="4" fillId="2" borderId="36" xfId="0" applyFont="1" applyFill="1" applyBorder="1" applyAlignment="1" applyProtection="1">
      <alignment vertical="center" wrapText="1"/>
      <protection hidden="1"/>
    </xf>
    <xf numFmtId="0" fontId="25" fillId="2" borderId="0" xfId="0" applyFont="1" applyFill="1" applyAlignment="1" applyProtection="1">
      <alignment vertical="center" wrapText="1"/>
      <protection hidden="1"/>
    </xf>
    <xf numFmtId="0" fontId="26" fillId="2" borderId="0" xfId="0" applyFont="1" applyFill="1" applyAlignment="1" applyProtection="1">
      <alignment horizontal="center" vertical="center"/>
      <protection hidden="1"/>
    </xf>
    <xf numFmtId="0" fontId="26" fillId="2" borderId="15" xfId="0" applyFont="1" applyFill="1" applyBorder="1" applyAlignment="1" applyProtection="1">
      <alignment horizontal="center" vertical="center"/>
      <protection hidden="1"/>
    </xf>
    <xf numFmtId="0" fontId="28" fillId="2" borderId="8" xfId="0" applyFont="1" applyFill="1" applyBorder="1" applyAlignment="1">
      <alignment vertical="center"/>
    </xf>
    <xf numFmtId="0" fontId="28" fillId="2" borderId="8" xfId="0" applyFont="1" applyFill="1" applyBorder="1" applyAlignment="1">
      <alignment horizontal="left" vertical="center"/>
    </xf>
    <xf numFmtId="0" fontId="28" fillId="2" borderId="8" xfId="0" applyFont="1" applyFill="1" applyBorder="1" applyAlignment="1">
      <alignment horizontal="center" vertical="center"/>
    </xf>
    <xf numFmtId="0" fontId="25" fillId="2" borderId="8" xfId="0" applyFont="1" applyFill="1" applyBorder="1" applyAlignment="1">
      <alignment vertical="center"/>
    </xf>
    <xf numFmtId="0" fontId="29" fillId="2" borderId="8" xfId="0" applyFont="1" applyFill="1" applyBorder="1" applyAlignment="1">
      <alignment horizontal="center" vertical="center"/>
    </xf>
    <xf numFmtId="0" fontId="28" fillId="2" borderId="0" xfId="0" applyFont="1" applyFill="1" applyAlignment="1" applyProtection="1">
      <alignment horizontal="left"/>
      <protection hidden="1"/>
    </xf>
    <xf numFmtId="0" fontId="30" fillId="2" borderId="0" xfId="0" applyFont="1" applyFill="1" applyAlignment="1" applyProtection="1">
      <alignment horizontal="center" vertical="center"/>
      <protection hidden="1"/>
    </xf>
    <xf numFmtId="0" fontId="31" fillId="32" borderId="0" xfId="0" applyFont="1" applyFill="1" applyAlignment="1" applyProtection="1">
      <alignment horizontal="center" vertical="center" wrapText="1"/>
      <protection hidden="1"/>
    </xf>
    <xf numFmtId="0" fontId="25" fillId="15" borderId="8" xfId="0" applyFont="1" applyFill="1" applyBorder="1" applyAlignment="1" applyProtection="1">
      <alignment horizontal="center" vertical="center" wrapText="1"/>
      <protection hidden="1"/>
    </xf>
    <xf numFmtId="0" fontId="25" fillId="14" borderId="17" xfId="0" applyFont="1" applyFill="1" applyBorder="1" applyAlignment="1" applyProtection="1">
      <alignment horizontal="center" vertical="center" wrapText="1"/>
      <protection hidden="1"/>
    </xf>
    <xf numFmtId="0" fontId="25" fillId="15" borderId="0" xfId="0" applyFont="1" applyFill="1" applyAlignment="1" applyProtection="1">
      <alignment horizontal="left" vertical="center" wrapText="1" indent="1"/>
      <protection hidden="1"/>
    </xf>
    <xf numFmtId="0" fontId="25" fillId="15" borderId="0" xfId="0" applyFont="1" applyFill="1" applyAlignment="1" applyProtection="1">
      <alignment horizontal="center" vertical="center" wrapText="1"/>
      <protection hidden="1"/>
    </xf>
    <xf numFmtId="0" fontId="28" fillId="2" borderId="8" xfId="0" applyFont="1" applyFill="1" applyBorder="1" applyAlignment="1" applyProtection="1">
      <alignment horizontal="center" vertical="center" wrapText="1"/>
      <protection hidden="1"/>
    </xf>
    <xf numFmtId="43" fontId="18" fillId="0" borderId="0" xfId="2" applyFont="1" applyAlignment="1">
      <alignment vertical="center"/>
    </xf>
    <xf numFmtId="2" fontId="34" fillId="20" borderId="8" xfId="0" applyNumberFormat="1" applyFont="1" applyFill="1" applyBorder="1" applyAlignment="1">
      <alignment horizontal="center" vertical="center"/>
    </xf>
    <xf numFmtId="2" fontId="35" fillId="16" borderId="19" xfId="0" applyNumberFormat="1" applyFont="1" applyFill="1" applyBorder="1" applyAlignment="1">
      <alignment horizontal="center" vertical="center"/>
    </xf>
    <xf numFmtId="2" fontId="36" fillId="17" borderId="19" xfId="0" applyNumberFormat="1" applyFont="1" applyFill="1" applyBorder="1" applyAlignment="1">
      <alignment horizontal="center" vertical="center"/>
    </xf>
    <xf numFmtId="2" fontId="37" fillId="18" borderId="19" xfId="0" applyNumberFormat="1" applyFont="1" applyFill="1" applyBorder="1" applyAlignment="1">
      <alignment horizontal="center" vertical="center"/>
    </xf>
    <xf numFmtId="2" fontId="38" fillId="19" borderId="19" xfId="0" applyNumberFormat="1" applyFont="1" applyFill="1" applyBorder="1" applyAlignment="1">
      <alignment horizontal="center" vertical="center"/>
    </xf>
    <xf numFmtId="0" fontId="10" fillId="3" borderId="17" xfId="0" applyFont="1" applyFill="1" applyBorder="1" applyAlignment="1" applyProtection="1">
      <alignment horizontal="center" vertical="center" wrapText="1"/>
      <protection hidden="1"/>
    </xf>
    <xf numFmtId="0" fontId="10" fillId="3" borderId="19" xfId="0" applyFont="1" applyFill="1" applyBorder="1" applyAlignment="1" applyProtection="1">
      <alignment horizontal="center" vertical="center" wrapText="1"/>
      <protection hidden="1"/>
    </xf>
    <xf numFmtId="0" fontId="2" fillId="11" borderId="42" xfId="0" applyFont="1" applyFill="1" applyBorder="1" applyAlignment="1">
      <alignment horizontal="center" vertical="center"/>
    </xf>
    <xf numFmtId="0" fontId="2" fillId="11" borderId="40" xfId="0" applyFont="1" applyFill="1" applyBorder="1" applyAlignment="1">
      <alignment horizontal="center" vertical="center"/>
    </xf>
    <xf numFmtId="0" fontId="2" fillId="11" borderId="43" xfId="0" applyFont="1" applyFill="1" applyBorder="1" applyAlignment="1">
      <alignment horizontal="center" vertical="center"/>
    </xf>
    <xf numFmtId="0" fontId="20" fillId="5" borderId="44" xfId="0" applyFont="1" applyFill="1" applyBorder="1" applyAlignment="1">
      <alignment horizontal="center" vertical="center" wrapText="1"/>
    </xf>
    <xf numFmtId="0" fontId="20" fillId="5" borderId="45" xfId="0" applyFont="1" applyFill="1" applyBorder="1" applyAlignment="1">
      <alignment horizontal="center" vertical="center" wrapText="1"/>
    </xf>
    <xf numFmtId="0" fontId="20" fillId="5" borderId="46" xfId="0" applyFont="1" applyFill="1" applyBorder="1" applyAlignment="1">
      <alignment horizontal="center" vertical="center" wrapText="1"/>
    </xf>
    <xf numFmtId="0" fontId="4" fillId="2" borderId="9" xfId="0" applyFont="1" applyFill="1" applyBorder="1" applyAlignment="1" applyProtection="1">
      <alignment horizontal="left" vertical="center" wrapText="1" indent="1"/>
      <protection hidden="1"/>
    </xf>
    <xf numFmtId="0" fontId="4" fillId="2" borderId="10" xfId="0" applyFont="1" applyFill="1" applyBorder="1" applyAlignment="1" applyProtection="1">
      <alignment horizontal="left" vertical="center" wrapText="1" indent="1"/>
      <protection hidden="1"/>
    </xf>
    <xf numFmtId="0" fontId="4" fillId="2" borderId="11" xfId="0" applyFont="1" applyFill="1" applyBorder="1" applyAlignment="1" applyProtection="1">
      <alignment horizontal="left" vertical="center" wrapText="1" indent="1"/>
      <protection hidden="1"/>
    </xf>
    <xf numFmtId="0" fontId="4" fillId="2" borderId="12" xfId="0" applyFont="1" applyFill="1" applyBorder="1" applyAlignment="1" applyProtection="1">
      <alignment horizontal="left" vertical="center" wrapText="1" indent="1"/>
      <protection hidden="1"/>
    </xf>
    <xf numFmtId="0" fontId="4" fillId="2" borderId="13" xfId="0" applyFont="1" applyFill="1" applyBorder="1" applyAlignment="1" applyProtection="1">
      <alignment horizontal="left" vertical="center" wrapText="1" indent="1"/>
      <protection hidden="1"/>
    </xf>
    <xf numFmtId="0" fontId="4" fillId="2" borderId="14" xfId="0" applyFont="1" applyFill="1" applyBorder="1" applyAlignment="1" applyProtection="1">
      <alignment horizontal="left" vertical="center" wrapText="1" indent="1"/>
      <protection hidden="1"/>
    </xf>
    <xf numFmtId="0" fontId="25" fillId="2" borderId="20" xfId="0" applyFont="1" applyFill="1" applyBorder="1" applyAlignment="1" applyProtection="1">
      <alignment horizontal="left" vertical="center" wrapText="1" indent="1"/>
      <protection hidden="1"/>
    </xf>
    <xf numFmtId="0" fontId="25" fillId="2" borderId="21" xfId="0" applyFont="1" applyFill="1" applyBorder="1" applyAlignment="1" applyProtection="1">
      <alignment horizontal="left" vertical="center" wrapText="1" indent="1"/>
      <protection hidden="1"/>
    </xf>
    <xf numFmtId="0" fontId="31" fillId="9" borderId="17" xfId="0" applyFont="1" applyFill="1" applyBorder="1" applyAlignment="1" applyProtection="1">
      <alignment horizontal="center" vertical="center" wrapText="1"/>
      <protection hidden="1"/>
    </xf>
    <xf numFmtId="0" fontId="31" fillId="9" borderId="18" xfId="0" applyFont="1" applyFill="1" applyBorder="1" applyAlignment="1" applyProtection="1">
      <alignment horizontal="center" vertical="center" wrapText="1"/>
      <protection hidden="1"/>
    </xf>
    <xf numFmtId="0" fontId="31" fillId="9" borderId="19" xfId="0" applyFont="1" applyFill="1" applyBorder="1" applyAlignment="1" applyProtection="1">
      <alignment horizontal="center" vertical="center" wrapText="1"/>
      <protection hidden="1"/>
    </xf>
    <xf numFmtId="0" fontId="31" fillId="16" borderId="17" xfId="0" applyFont="1" applyFill="1" applyBorder="1" applyAlignment="1" applyProtection="1">
      <alignment horizontal="center" vertical="center" wrapText="1"/>
      <protection hidden="1"/>
    </xf>
    <xf numFmtId="0" fontId="31" fillId="16" borderId="18" xfId="0" applyFont="1" applyFill="1" applyBorder="1" applyAlignment="1" applyProtection="1">
      <alignment horizontal="center" vertical="center" wrapText="1"/>
      <protection hidden="1"/>
    </xf>
    <xf numFmtId="0" fontId="31" fillId="16" borderId="19" xfId="0" applyFont="1" applyFill="1" applyBorder="1" applyAlignment="1" applyProtection="1">
      <alignment horizontal="center" vertical="center" wrapText="1"/>
      <protection hidden="1"/>
    </xf>
    <xf numFmtId="0" fontId="31" fillId="17" borderId="17" xfId="0" applyFont="1" applyFill="1" applyBorder="1" applyAlignment="1" applyProtection="1">
      <alignment horizontal="center" vertical="center" wrapText="1"/>
      <protection hidden="1"/>
    </xf>
    <xf numFmtId="0" fontId="31" fillId="17" borderId="18" xfId="0" applyFont="1" applyFill="1" applyBorder="1" applyAlignment="1" applyProtection="1">
      <alignment horizontal="center" vertical="center" wrapText="1"/>
      <protection hidden="1"/>
    </xf>
    <xf numFmtId="0" fontId="31" fillId="17" borderId="19" xfId="0" applyFont="1" applyFill="1" applyBorder="1" applyAlignment="1" applyProtection="1">
      <alignment horizontal="center" vertical="center" wrapText="1"/>
      <protection hidden="1"/>
    </xf>
    <xf numFmtId="0" fontId="31" fillId="18" borderId="17" xfId="0" applyFont="1" applyFill="1" applyBorder="1" applyAlignment="1" applyProtection="1">
      <alignment horizontal="center" vertical="center" wrapText="1"/>
      <protection hidden="1"/>
    </xf>
    <xf numFmtId="0" fontId="31" fillId="18" borderId="18" xfId="0" applyFont="1" applyFill="1" applyBorder="1" applyAlignment="1" applyProtection="1">
      <alignment horizontal="center" vertical="center" wrapText="1"/>
      <protection hidden="1"/>
    </xf>
    <xf numFmtId="0" fontId="31" fillId="18" borderId="19" xfId="0" applyFont="1" applyFill="1" applyBorder="1" applyAlignment="1" applyProtection="1">
      <alignment horizontal="center" vertical="center" wrapText="1"/>
      <protection hidden="1"/>
    </xf>
    <xf numFmtId="0" fontId="31" fillId="19" borderId="17" xfId="0" applyFont="1" applyFill="1" applyBorder="1" applyAlignment="1" applyProtection="1">
      <alignment horizontal="center" vertical="center" wrapText="1"/>
      <protection hidden="1"/>
    </xf>
    <xf numFmtId="0" fontId="31" fillId="19" borderId="19" xfId="0" applyFont="1" applyFill="1" applyBorder="1" applyAlignment="1" applyProtection="1">
      <alignment horizontal="center" vertical="center" wrapText="1"/>
      <protection hidden="1"/>
    </xf>
    <xf numFmtId="0" fontId="25" fillId="15" borderId="8" xfId="0" applyFont="1" applyFill="1" applyBorder="1" applyAlignment="1" applyProtection="1">
      <alignment horizontal="left" vertical="center" wrapText="1" indent="1"/>
      <protection hidden="1"/>
    </xf>
    <xf numFmtId="0" fontId="8" fillId="11" borderId="20" xfId="0" applyFont="1" applyFill="1" applyBorder="1" applyAlignment="1" applyProtection="1">
      <alignment horizontal="center" vertical="center" wrapText="1"/>
      <protection hidden="1"/>
    </xf>
    <xf numFmtId="0" fontId="8" fillId="11" borderId="21" xfId="0" applyFont="1" applyFill="1" applyBorder="1" applyAlignment="1" applyProtection="1">
      <alignment horizontal="center" vertical="center" wrapText="1"/>
      <protection hidden="1"/>
    </xf>
    <xf numFmtId="0" fontId="33" fillId="12" borderId="8" xfId="0" applyFont="1" applyFill="1" applyBorder="1" applyAlignment="1" applyProtection="1">
      <alignment horizontal="center" vertical="center" wrapText="1"/>
      <protection hidden="1"/>
    </xf>
    <xf numFmtId="0" fontId="28" fillId="14" borderId="20" xfId="0" applyFont="1" applyFill="1" applyBorder="1" applyAlignment="1" applyProtection="1">
      <alignment horizontal="left" vertical="center" wrapText="1" indent="1"/>
      <protection hidden="1"/>
    </xf>
    <xf numFmtId="0" fontId="28" fillId="14" borderId="21" xfId="0" applyFont="1" applyFill="1" applyBorder="1" applyAlignment="1" applyProtection="1">
      <alignment horizontal="left" vertical="center" wrapText="1" indent="1"/>
      <protection hidden="1"/>
    </xf>
    <xf numFmtId="0" fontId="28" fillId="14" borderId="9" xfId="0" applyFont="1" applyFill="1" applyBorder="1" applyAlignment="1" applyProtection="1">
      <alignment horizontal="left" vertical="center" wrapText="1" indent="1"/>
      <protection hidden="1"/>
    </xf>
    <xf numFmtId="0" fontId="28" fillId="14" borderId="11" xfId="0" applyFont="1" applyFill="1" applyBorder="1" applyAlignment="1" applyProtection="1">
      <alignment horizontal="left" vertical="center" wrapText="1" indent="1"/>
      <protection hidden="1"/>
    </xf>
    <xf numFmtId="0" fontId="25" fillId="14" borderId="20" xfId="0" applyFont="1" applyFill="1" applyBorder="1" applyAlignment="1" applyProtection="1">
      <alignment horizontal="center" vertical="center" wrapText="1"/>
      <protection hidden="1"/>
    </xf>
    <xf numFmtId="0" fontId="25" fillId="14" borderId="21" xfId="0" applyFont="1" applyFill="1" applyBorder="1" applyAlignment="1" applyProtection="1">
      <alignment horizontal="center" vertical="center" wrapText="1"/>
      <protection hidden="1"/>
    </xf>
    <xf numFmtId="0" fontId="8" fillId="32" borderId="12" xfId="0" applyFont="1" applyFill="1" applyBorder="1" applyAlignment="1" applyProtection="1">
      <alignment horizontal="center" vertical="center"/>
      <protection hidden="1"/>
    </xf>
    <xf numFmtId="0" fontId="8" fillId="32" borderId="13" xfId="0" applyFont="1" applyFill="1" applyBorder="1" applyAlignment="1" applyProtection="1">
      <alignment horizontal="center" vertical="center"/>
      <protection hidden="1"/>
    </xf>
    <xf numFmtId="0" fontId="8" fillId="32" borderId="14" xfId="0" applyFont="1" applyFill="1" applyBorder="1" applyAlignment="1" applyProtection="1">
      <alignment horizontal="center" vertical="center"/>
      <protection hidden="1"/>
    </xf>
    <xf numFmtId="0" fontId="27" fillId="2" borderId="16" xfId="0" applyFont="1" applyFill="1" applyBorder="1" applyAlignment="1" applyProtection="1">
      <alignment horizontal="left" vertical="center" wrapText="1" indent="1"/>
      <protection hidden="1"/>
    </xf>
    <xf numFmtId="0" fontId="27" fillId="2" borderId="0" xfId="0" applyFont="1" applyFill="1" applyAlignment="1" applyProtection="1">
      <alignment horizontal="left" vertical="center" wrapText="1" indent="1"/>
      <protection hidden="1"/>
    </xf>
    <xf numFmtId="0" fontId="27" fillId="2" borderId="15" xfId="0" applyFont="1" applyFill="1" applyBorder="1" applyAlignment="1" applyProtection="1">
      <alignment horizontal="left" vertical="center" wrapText="1" indent="1"/>
      <protection hidden="1"/>
    </xf>
    <xf numFmtId="0" fontId="32" fillId="32" borderId="0" xfId="0" applyFont="1" applyFill="1" applyAlignment="1" applyProtection="1">
      <alignment horizontal="left" vertical="center" indent="34"/>
      <protection hidden="1"/>
    </xf>
    <xf numFmtId="0" fontId="8" fillId="32" borderId="9" xfId="0" applyFont="1" applyFill="1" applyBorder="1" applyAlignment="1" applyProtection="1">
      <alignment horizontal="center" vertical="center"/>
      <protection hidden="1"/>
    </xf>
    <xf numFmtId="0" fontId="8" fillId="32" borderId="10" xfId="0" applyFont="1" applyFill="1" applyBorder="1" applyAlignment="1" applyProtection="1">
      <alignment horizontal="center" vertical="center"/>
      <protection hidden="1"/>
    </xf>
    <xf numFmtId="0" fontId="8" fillId="32" borderId="11" xfId="0" applyFont="1" applyFill="1" applyBorder="1" applyAlignment="1" applyProtection="1">
      <alignment horizontal="center" vertical="center"/>
      <protection hidden="1"/>
    </xf>
    <xf numFmtId="0" fontId="8" fillId="32" borderId="16" xfId="0" applyFont="1" applyFill="1" applyBorder="1" applyAlignment="1" applyProtection="1">
      <alignment horizontal="center" vertical="center"/>
      <protection hidden="1"/>
    </xf>
    <xf numFmtId="0" fontId="8" fillId="32" borderId="0" xfId="0" applyFont="1" applyFill="1" applyAlignment="1" applyProtection="1">
      <alignment horizontal="center" vertical="center"/>
      <protection hidden="1"/>
    </xf>
    <xf numFmtId="0" fontId="8" fillId="32" borderId="15" xfId="0" applyFont="1" applyFill="1" applyBorder="1" applyAlignment="1" applyProtection="1">
      <alignment horizontal="center" vertical="center"/>
      <protection hidden="1"/>
    </xf>
    <xf numFmtId="0" fontId="3" fillId="12" borderId="7" xfId="0" applyFont="1" applyFill="1" applyBorder="1" applyAlignment="1" applyProtection="1">
      <alignment horizontal="center" vertical="center"/>
      <protection hidden="1"/>
    </xf>
    <xf numFmtId="0" fontId="8" fillId="32" borderId="16" xfId="0" applyFont="1" applyFill="1" applyBorder="1" applyAlignment="1" applyProtection="1">
      <alignment horizontal="center" vertical="center" wrapText="1"/>
      <protection hidden="1"/>
    </xf>
    <xf numFmtId="0" fontId="24" fillId="15" borderId="8" xfId="0" applyFont="1" applyFill="1" applyBorder="1" applyAlignment="1" applyProtection="1">
      <alignment horizontal="left" vertical="center" wrapText="1" indent="1"/>
      <protection hidden="1"/>
    </xf>
    <xf numFmtId="0" fontId="4" fillId="4" borderId="16" xfId="0" applyFont="1" applyFill="1" applyBorder="1" applyAlignment="1" applyProtection="1">
      <alignment horizontal="center" vertical="center" wrapText="1"/>
      <protection hidden="1"/>
    </xf>
    <xf numFmtId="0" fontId="4" fillId="4" borderId="0" xfId="0" applyFont="1" applyFill="1" applyAlignment="1" applyProtection="1">
      <alignment horizontal="center" vertical="center" wrapText="1"/>
      <protection hidden="1"/>
    </xf>
    <xf numFmtId="0" fontId="4" fillId="4" borderId="15" xfId="0" applyFont="1" applyFill="1" applyBorder="1" applyAlignment="1" applyProtection="1">
      <alignment horizontal="center" vertical="center" wrapText="1"/>
      <protection hidden="1"/>
    </xf>
    <xf numFmtId="0" fontId="3" fillId="11" borderId="13" xfId="0" applyFont="1" applyFill="1" applyBorder="1" applyAlignment="1" applyProtection="1">
      <alignment horizontal="left" vertical="center" wrapText="1"/>
      <protection hidden="1"/>
    </xf>
    <xf numFmtId="0" fontId="25" fillId="2" borderId="9" xfId="0" applyFont="1" applyFill="1" applyBorder="1" applyAlignment="1" applyProtection="1">
      <alignment horizontal="center" vertical="center" wrapText="1"/>
      <protection hidden="1"/>
    </xf>
    <xf numFmtId="0" fontId="25" fillId="2" borderId="10" xfId="0" applyFont="1" applyFill="1" applyBorder="1" applyAlignment="1" applyProtection="1">
      <alignment horizontal="center" vertical="center" wrapText="1"/>
      <protection hidden="1"/>
    </xf>
    <xf numFmtId="0" fontId="25" fillId="2" borderId="11" xfId="0" applyFont="1" applyFill="1" applyBorder="1" applyAlignment="1" applyProtection="1">
      <alignment horizontal="center" vertical="center" wrapText="1"/>
      <protection hidden="1"/>
    </xf>
    <xf numFmtId="0" fontId="25" fillId="2" borderId="12" xfId="0" applyFont="1" applyFill="1" applyBorder="1" applyAlignment="1" applyProtection="1">
      <alignment horizontal="center" vertical="center" wrapText="1"/>
      <protection hidden="1"/>
    </xf>
    <xf numFmtId="0" fontId="25" fillId="2" borderId="13" xfId="0" applyFont="1" applyFill="1" applyBorder="1" applyAlignment="1" applyProtection="1">
      <alignment horizontal="center" vertical="center" wrapText="1"/>
      <protection hidden="1"/>
    </xf>
    <xf numFmtId="0" fontId="25" fillId="2" borderId="14" xfId="0" applyFont="1" applyFill="1" applyBorder="1" applyAlignment="1" applyProtection="1">
      <alignment horizontal="center" vertical="center" wrapText="1"/>
      <protection hidden="1"/>
    </xf>
    <xf numFmtId="0" fontId="8" fillId="12" borderId="16" xfId="0" applyFont="1" applyFill="1" applyBorder="1" applyAlignment="1" applyProtection="1">
      <alignment horizontal="center" vertical="center" wrapText="1"/>
      <protection hidden="1"/>
    </xf>
    <xf numFmtId="0" fontId="8" fillId="12" borderId="15" xfId="0" applyFont="1" applyFill="1" applyBorder="1" applyAlignment="1" applyProtection="1">
      <alignment horizontal="center" vertical="center" wrapText="1"/>
      <protection hidden="1"/>
    </xf>
    <xf numFmtId="0" fontId="31" fillId="2" borderId="0" xfId="0" applyFont="1" applyFill="1" applyAlignment="1" applyProtection="1">
      <alignment horizontal="center" vertical="center" wrapText="1"/>
      <protection hidden="1"/>
    </xf>
    <xf numFmtId="0" fontId="31" fillId="32" borderId="8" xfId="0" applyFont="1" applyFill="1" applyBorder="1" applyAlignment="1" applyProtection="1">
      <alignment horizontal="center" vertical="center" wrapText="1"/>
      <protection hidden="1"/>
    </xf>
    <xf numFmtId="0" fontId="25" fillId="3" borderId="9" xfId="0" applyFont="1" applyFill="1" applyBorder="1" applyAlignment="1" applyProtection="1">
      <alignment horizontal="left" vertical="center" wrapText="1" indent="1"/>
      <protection hidden="1"/>
    </xf>
    <xf numFmtId="0" fontId="25" fillId="3" borderId="10" xfId="0" applyFont="1" applyFill="1" applyBorder="1" applyAlignment="1" applyProtection="1">
      <alignment horizontal="left" vertical="center" wrapText="1" indent="1"/>
      <protection hidden="1"/>
    </xf>
    <xf numFmtId="0" fontId="25" fillId="3" borderId="11" xfId="0" applyFont="1" applyFill="1" applyBorder="1" applyAlignment="1" applyProtection="1">
      <alignment horizontal="left" vertical="center" wrapText="1" indent="1"/>
      <protection hidden="1"/>
    </xf>
    <xf numFmtId="0" fontId="25" fillId="3" borderId="16" xfId="0" applyFont="1" applyFill="1" applyBorder="1" applyAlignment="1" applyProtection="1">
      <alignment horizontal="left" vertical="center" wrapText="1" indent="1"/>
      <protection hidden="1"/>
    </xf>
    <xf numFmtId="0" fontId="25" fillId="3" borderId="0" xfId="0" applyFont="1" applyFill="1" applyAlignment="1" applyProtection="1">
      <alignment horizontal="left" vertical="center" wrapText="1" indent="1"/>
      <protection hidden="1"/>
    </xf>
    <xf numFmtId="0" fontId="25" fillId="3" borderId="15" xfId="0" applyFont="1" applyFill="1" applyBorder="1" applyAlignment="1" applyProtection="1">
      <alignment horizontal="left" vertical="center" wrapText="1" indent="1"/>
      <protection hidden="1"/>
    </xf>
    <xf numFmtId="0" fontId="25" fillId="3" borderId="12" xfId="0" applyFont="1" applyFill="1" applyBorder="1" applyAlignment="1" applyProtection="1">
      <alignment horizontal="left" vertical="center" wrapText="1" indent="1"/>
      <protection hidden="1"/>
    </xf>
    <xf numFmtId="0" fontId="25" fillId="3" borderId="13" xfId="0" applyFont="1" applyFill="1" applyBorder="1" applyAlignment="1" applyProtection="1">
      <alignment horizontal="left" vertical="center" wrapText="1" indent="1"/>
      <protection hidden="1"/>
    </xf>
    <xf numFmtId="0" fontId="25" fillId="3" borderId="14" xfId="0" applyFont="1" applyFill="1" applyBorder="1" applyAlignment="1" applyProtection="1">
      <alignment horizontal="left" vertical="center" wrapText="1" indent="1"/>
      <protection hidden="1"/>
    </xf>
    <xf numFmtId="0" fontId="23" fillId="2" borderId="9" xfId="0" applyFont="1" applyFill="1" applyBorder="1" applyAlignment="1">
      <alignment horizontal="left" vertical="center" wrapText="1"/>
    </xf>
    <xf numFmtId="0" fontId="23" fillId="2" borderId="10" xfId="0" applyFont="1" applyFill="1" applyBorder="1" applyAlignment="1">
      <alignment horizontal="left" vertical="center" wrapText="1"/>
    </xf>
    <xf numFmtId="0" fontId="23" fillId="2" borderId="11" xfId="0" applyFont="1" applyFill="1" applyBorder="1" applyAlignment="1">
      <alignment horizontal="left" vertical="center" wrapText="1"/>
    </xf>
    <xf numFmtId="0" fontId="23" fillId="2" borderId="16" xfId="0" applyFont="1" applyFill="1" applyBorder="1" applyAlignment="1">
      <alignment horizontal="left" vertical="center" wrapText="1"/>
    </xf>
    <xf numFmtId="0" fontId="23" fillId="2" borderId="0" xfId="0" applyFont="1" applyFill="1" applyAlignment="1">
      <alignment horizontal="left" vertical="center" wrapText="1"/>
    </xf>
    <xf numFmtId="0" fontId="23" fillId="2" borderId="15" xfId="0" applyFont="1" applyFill="1" applyBorder="1" applyAlignment="1">
      <alignment horizontal="left" vertical="center" wrapText="1"/>
    </xf>
    <xf numFmtId="0" fontId="23" fillId="2" borderId="12" xfId="0" applyFont="1" applyFill="1" applyBorder="1" applyAlignment="1">
      <alignment horizontal="left" vertical="center" wrapText="1"/>
    </xf>
    <xf numFmtId="0" fontId="23" fillId="2" borderId="13" xfId="0" applyFont="1" applyFill="1" applyBorder="1" applyAlignment="1">
      <alignment horizontal="left" vertical="center" wrapText="1"/>
    </xf>
    <xf numFmtId="0" fontId="23" fillId="2" borderId="14" xfId="0" applyFont="1" applyFill="1" applyBorder="1" applyAlignment="1">
      <alignment horizontal="left" vertical="center" wrapText="1"/>
    </xf>
    <xf numFmtId="0" fontId="4" fillId="0" borderId="8" xfId="0" applyFont="1" applyBorder="1" applyAlignment="1">
      <alignment horizontal="center" vertical="center" wrapText="1"/>
    </xf>
    <xf numFmtId="0" fontId="8" fillId="11" borderId="3" xfId="0" applyFont="1" applyFill="1" applyBorder="1" applyAlignment="1" applyProtection="1">
      <alignment horizontal="center" vertical="center"/>
      <protection hidden="1"/>
    </xf>
    <xf numFmtId="0" fontId="8" fillId="11" borderId="0" xfId="0" applyFont="1" applyFill="1" applyAlignment="1" applyProtection="1">
      <alignment horizontal="center" vertical="center"/>
      <protection hidden="1"/>
    </xf>
    <xf numFmtId="0" fontId="23" fillId="0" borderId="8" xfId="0" applyFont="1" applyBorder="1" applyAlignment="1">
      <alignment horizontal="left" vertical="center" wrapText="1"/>
    </xf>
    <xf numFmtId="0" fontId="8" fillId="11" borderId="5" xfId="0" applyFont="1" applyFill="1" applyBorder="1" applyAlignment="1" applyProtection="1">
      <alignment horizontal="center" vertical="center"/>
      <protection hidden="1"/>
    </xf>
    <xf numFmtId="0" fontId="8" fillId="11" borderId="20" xfId="0" applyFont="1" applyFill="1" applyBorder="1" applyAlignment="1" applyProtection="1">
      <alignment horizontal="center" vertical="center"/>
      <protection hidden="1"/>
    </xf>
    <xf numFmtId="0" fontId="8" fillId="11" borderId="29" xfId="0" applyFont="1" applyFill="1" applyBorder="1" applyAlignment="1" applyProtection="1">
      <alignment horizontal="center" vertical="center"/>
      <protection hidden="1"/>
    </xf>
    <xf numFmtId="0" fontId="8" fillId="11" borderId="21" xfId="0" applyFont="1" applyFill="1" applyBorder="1" applyAlignment="1" applyProtection="1">
      <alignment horizontal="center" vertical="center"/>
      <protection hidden="1"/>
    </xf>
    <xf numFmtId="0" fontId="8" fillId="11" borderId="17" xfId="0" applyFont="1" applyFill="1" applyBorder="1" applyAlignment="1" applyProtection="1">
      <alignment horizontal="center" vertical="center" wrapText="1"/>
      <protection hidden="1"/>
    </xf>
    <xf numFmtId="0" fontId="8" fillId="11" borderId="17" xfId="0" applyFont="1" applyFill="1" applyBorder="1" applyAlignment="1">
      <alignment horizontal="center" vertical="center"/>
    </xf>
    <xf numFmtId="0" fontId="11" fillId="18" borderId="8" xfId="0" applyFont="1" applyFill="1" applyBorder="1" applyAlignment="1">
      <alignment horizontal="center" vertical="center"/>
    </xf>
    <xf numFmtId="0" fontId="11" fillId="18" borderId="19" xfId="0" applyFont="1" applyFill="1" applyBorder="1" applyAlignment="1">
      <alignment horizontal="center" vertical="center"/>
    </xf>
    <xf numFmtId="0" fontId="11" fillId="19" borderId="8" xfId="0" applyFont="1" applyFill="1" applyBorder="1" applyAlignment="1">
      <alignment horizontal="center" vertical="center"/>
    </xf>
    <xf numFmtId="0" fontId="11" fillId="19" borderId="19" xfId="0" applyFont="1" applyFill="1" applyBorder="1" applyAlignment="1">
      <alignment horizontal="center" vertical="center"/>
    </xf>
    <xf numFmtId="0" fontId="4" fillId="2" borderId="30" xfId="0" applyFont="1" applyFill="1" applyBorder="1" applyAlignment="1" applyProtection="1">
      <alignment horizontal="center" vertical="center" wrapText="1"/>
      <protection hidden="1"/>
    </xf>
    <xf numFmtId="0" fontId="4" fillId="2" borderId="31" xfId="0" applyFont="1" applyFill="1" applyBorder="1" applyAlignment="1" applyProtection="1">
      <alignment horizontal="center" vertical="center" wrapText="1"/>
      <protection hidden="1"/>
    </xf>
    <xf numFmtId="0" fontId="4" fillId="2" borderId="33" xfId="0" applyFont="1" applyFill="1" applyBorder="1" applyAlignment="1" applyProtection="1">
      <alignment horizontal="center" vertical="center" wrapText="1"/>
      <protection hidden="1"/>
    </xf>
    <xf numFmtId="0" fontId="4" fillId="2" borderId="8" xfId="0" applyFont="1" applyFill="1" applyBorder="1" applyAlignment="1" applyProtection="1">
      <alignment horizontal="center" vertical="center" wrapText="1"/>
      <protection hidden="1"/>
    </xf>
    <xf numFmtId="0" fontId="4" fillId="2" borderId="35" xfId="0" applyFont="1" applyFill="1" applyBorder="1" applyAlignment="1" applyProtection="1">
      <alignment horizontal="center" vertical="center" wrapText="1"/>
      <protection hidden="1"/>
    </xf>
    <xf numFmtId="0" fontId="4" fillId="2" borderId="36" xfId="0" applyFont="1" applyFill="1" applyBorder="1" applyAlignment="1" applyProtection="1">
      <alignment horizontal="center" vertical="center" wrapText="1"/>
      <protection hidden="1"/>
    </xf>
    <xf numFmtId="0" fontId="5" fillId="2" borderId="20" xfId="0" applyFont="1" applyFill="1" applyBorder="1" applyAlignment="1" applyProtection="1">
      <alignment horizontal="center" vertical="center" wrapText="1"/>
      <protection hidden="1"/>
    </xf>
    <xf numFmtId="2" fontId="12" fillId="7" borderId="32" xfId="0" applyNumberFormat="1" applyFont="1" applyFill="1" applyBorder="1" applyAlignment="1" applyProtection="1">
      <alignment horizontal="center" vertical="center" wrapText="1"/>
      <protection hidden="1"/>
    </xf>
    <xf numFmtId="2" fontId="12" fillId="7" borderId="34" xfId="0" applyNumberFormat="1" applyFont="1" applyFill="1" applyBorder="1" applyAlignment="1" applyProtection="1">
      <alignment horizontal="center" vertical="center" wrapText="1"/>
      <protection hidden="1"/>
    </xf>
    <xf numFmtId="2" fontId="12" fillId="7" borderId="37" xfId="0" applyNumberFormat="1" applyFont="1" applyFill="1" applyBorder="1" applyAlignment="1" applyProtection="1">
      <alignment horizontal="center" vertical="center" wrapText="1"/>
      <protection hidden="1"/>
    </xf>
    <xf numFmtId="2" fontId="13" fillId="23" borderId="32" xfId="0" applyNumberFormat="1" applyFont="1" applyFill="1" applyBorder="1" applyAlignment="1" applyProtection="1">
      <alignment horizontal="center" vertical="center" wrapText="1"/>
      <protection hidden="1"/>
    </xf>
    <xf numFmtId="2" fontId="13" fillId="23" borderId="34" xfId="0" applyNumberFormat="1" applyFont="1" applyFill="1" applyBorder="1" applyAlignment="1" applyProtection="1">
      <alignment horizontal="center" vertical="center" wrapText="1"/>
      <protection hidden="1"/>
    </xf>
    <xf numFmtId="2" fontId="13" fillId="23" borderId="37" xfId="0" applyNumberFormat="1" applyFont="1" applyFill="1" applyBorder="1" applyAlignment="1" applyProtection="1">
      <alignment horizontal="center" vertical="center" wrapText="1"/>
      <protection hidden="1"/>
    </xf>
    <xf numFmtId="2" fontId="14" fillId="6" borderId="32" xfId="0" applyNumberFormat="1" applyFont="1" applyFill="1" applyBorder="1" applyAlignment="1" applyProtection="1">
      <alignment horizontal="center" vertical="center" wrapText="1"/>
      <protection hidden="1"/>
    </xf>
    <xf numFmtId="2" fontId="14" fillId="6" borderId="34" xfId="0" applyNumberFormat="1" applyFont="1" applyFill="1" applyBorder="1" applyAlignment="1" applyProtection="1">
      <alignment horizontal="center" vertical="center" wrapText="1"/>
      <protection hidden="1"/>
    </xf>
    <xf numFmtId="2" fontId="14" fillId="6" borderId="37" xfId="0" applyNumberFormat="1" applyFont="1" applyFill="1" applyBorder="1" applyAlignment="1" applyProtection="1">
      <alignment horizontal="center" vertical="center" wrapText="1"/>
      <protection hidden="1"/>
    </xf>
    <xf numFmtId="2" fontId="15" fillId="29" borderId="32" xfId="0" applyNumberFormat="1" applyFont="1" applyFill="1" applyBorder="1" applyAlignment="1" applyProtection="1">
      <alignment horizontal="center" vertical="center" wrapText="1"/>
      <protection hidden="1"/>
    </xf>
    <xf numFmtId="2" fontId="15" fillId="29" borderId="34" xfId="0" applyNumberFormat="1" applyFont="1" applyFill="1" applyBorder="1" applyAlignment="1" applyProtection="1">
      <alignment horizontal="center" vertical="center" wrapText="1"/>
      <protection hidden="1"/>
    </xf>
    <xf numFmtId="2" fontId="15" fillId="29" borderId="37" xfId="0" applyNumberFormat="1" applyFont="1" applyFill="1" applyBorder="1" applyAlignment="1" applyProtection="1">
      <alignment horizontal="center" vertical="center" wrapText="1"/>
      <protection hidden="1"/>
    </xf>
    <xf numFmtId="2" fontId="16" fillId="31" borderId="32" xfId="0" applyNumberFormat="1" applyFont="1" applyFill="1" applyBorder="1" applyAlignment="1" applyProtection="1">
      <alignment horizontal="center" vertical="center" wrapText="1"/>
      <protection hidden="1"/>
    </xf>
    <xf numFmtId="2" fontId="16" fillId="31" borderId="37" xfId="0" applyNumberFormat="1" applyFont="1" applyFill="1" applyBorder="1" applyAlignment="1" applyProtection="1">
      <alignment horizontal="center" vertical="center" wrapText="1"/>
      <protection hidden="1"/>
    </xf>
    <xf numFmtId="0" fontId="4" fillId="0" borderId="39" xfId="0" applyFont="1" applyBorder="1" applyAlignment="1" applyProtection="1">
      <alignment horizontal="left" vertical="center" wrapText="1" indent="1"/>
      <protection hidden="1"/>
    </xf>
    <xf numFmtId="0" fontId="4" fillId="0" borderId="31" xfId="0" applyFont="1" applyBorder="1" applyAlignment="1" applyProtection="1">
      <alignment horizontal="left" vertical="center" wrapText="1" indent="1"/>
      <protection hidden="1"/>
    </xf>
    <xf numFmtId="0" fontId="4" fillId="0" borderId="38" xfId="0" applyFont="1" applyBorder="1" applyAlignment="1" applyProtection="1">
      <alignment horizontal="left" vertical="center" wrapText="1" indent="1"/>
      <protection hidden="1"/>
    </xf>
    <xf numFmtId="0" fontId="4" fillId="0" borderId="36" xfId="0" applyFont="1" applyBorder="1" applyAlignment="1" applyProtection="1">
      <alignment horizontal="left" vertical="center" wrapText="1" indent="1"/>
      <protection hidden="1"/>
    </xf>
    <xf numFmtId="0" fontId="8" fillId="11" borderId="4" xfId="0" applyFont="1" applyFill="1" applyBorder="1" applyAlignment="1" applyProtection="1">
      <alignment horizontal="center" vertical="center" wrapText="1"/>
      <protection hidden="1"/>
    </xf>
    <xf numFmtId="0" fontId="8" fillId="11" borderId="6" xfId="0" applyFont="1" applyFill="1" applyBorder="1" applyAlignment="1" applyProtection="1">
      <alignment horizontal="center" vertical="center" wrapText="1"/>
      <protection hidden="1"/>
    </xf>
    <xf numFmtId="0" fontId="3" fillId="11" borderId="8" xfId="0" applyFont="1" applyFill="1" applyBorder="1" applyAlignment="1">
      <alignment horizontal="center" vertical="center" wrapText="1"/>
    </xf>
    <xf numFmtId="0" fontId="4" fillId="0" borderId="8" xfId="0" applyFont="1" applyBorder="1" applyAlignment="1" applyProtection="1">
      <alignment horizontal="left" vertical="center" wrapText="1" indent="1"/>
      <protection hidden="1"/>
    </xf>
    <xf numFmtId="0" fontId="8" fillId="30" borderId="30" xfId="0" applyFont="1" applyFill="1" applyBorder="1" applyAlignment="1" applyProtection="1">
      <alignment horizontal="center" vertical="center" wrapText="1"/>
      <protection hidden="1"/>
    </xf>
    <xf numFmtId="0" fontId="8" fillId="30" borderId="35" xfId="0" applyFont="1" applyFill="1" applyBorder="1" applyAlignment="1" applyProtection="1">
      <alignment horizontal="center" vertical="center" wrapText="1"/>
      <protection hidden="1"/>
    </xf>
    <xf numFmtId="0" fontId="8" fillId="20" borderId="30" xfId="0" applyFont="1" applyFill="1" applyBorder="1" applyAlignment="1" applyProtection="1">
      <alignment horizontal="center" vertical="center" wrapText="1"/>
      <protection hidden="1"/>
    </xf>
    <xf numFmtId="0" fontId="8" fillId="20" borderId="33" xfId="0" applyFont="1" applyFill="1" applyBorder="1" applyAlignment="1" applyProtection="1">
      <alignment horizontal="center" vertical="center" wrapText="1"/>
      <protection hidden="1"/>
    </xf>
    <xf numFmtId="0" fontId="8" fillId="20" borderId="35" xfId="0" applyFont="1" applyFill="1" applyBorder="1" applyAlignment="1" applyProtection="1">
      <alignment horizontal="center" vertical="center" wrapText="1"/>
      <protection hidden="1"/>
    </xf>
    <xf numFmtId="0" fontId="8" fillId="16" borderId="30" xfId="0" applyFont="1" applyFill="1" applyBorder="1" applyAlignment="1" applyProtection="1">
      <alignment horizontal="center" vertical="center" wrapText="1"/>
      <protection hidden="1"/>
    </xf>
    <xf numFmtId="0" fontId="8" fillId="16" borderId="33" xfId="0" applyFont="1" applyFill="1" applyBorder="1" applyAlignment="1" applyProtection="1">
      <alignment horizontal="center" vertical="center" wrapText="1"/>
      <protection hidden="1"/>
    </xf>
    <xf numFmtId="0" fontId="8" fillId="16" borderId="35" xfId="0" applyFont="1" applyFill="1" applyBorder="1" applyAlignment="1" applyProtection="1">
      <alignment horizontal="center" vertical="center" wrapText="1"/>
      <protection hidden="1"/>
    </xf>
    <xf numFmtId="0" fontId="4" fillId="0" borderId="21" xfId="0" applyFont="1" applyBorder="1" applyAlignment="1" applyProtection="1">
      <alignment horizontal="left" vertical="center" wrapText="1" indent="1"/>
      <protection hidden="1"/>
    </xf>
    <xf numFmtId="0" fontId="32" fillId="32" borderId="0" xfId="0" applyFont="1" applyFill="1" applyAlignment="1" applyProtection="1">
      <alignment horizontal="center" vertical="center"/>
      <protection hidden="1"/>
    </xf>
    <xf numFmtId="0" fontId="8" fillId="32" borderId="27" xfId="0" applyFont="1" applyFill="1" applyBorder="1" applyAlignment="1" applyProtection="1">
      <alignment horizontal="center" vertical="center"/>
      <protection hidden="1"/>
    </xf>
    <xf numFmtId="0" fontId="8" fillId="32" borderId="1" xfId="0" applyFont="1" applyFill="1" applyBorder="1" applyAlignment="1" applyProtection="1">
      <alignment horizontal="center" vertical="center"/>
      <protection hidden="1"/>
    </xf>
    <xf numFmtId="0" fontId="8" fillId="32" borderId="28" xfId="0" applyFont="1" applyFill="1" applyBorder="1" applyAlignment="1" applyProtection="1">
      <alignment horizontal="center" vertical="center"/>
      <protection hidden="1"/>
    </xf>
    <xf numFmtId="0" fontId="4" fillId="2" borderId="25" xfId="0" applyFont="1" applyFill="1" applyBorder="1" applyAlignment="1" applyProtection="1">
      <alignment horizontal="left" vertical="center" wrapText="1"/>
      <protection hidden="1"/>
    </xf>
    <xf numFmtId="0" fontId="4" fillId="2" borderId="23" xfId="0" applyFont="1" applyFill="1" applyBorder="1" applyAlignment="1" applyProtection="1">
      <alignment horizontal="left" vertical="center" wrapText="1"/>
      <protection hidden="1"/>
    </xf>
    <xf numFmtId="0" fontId="4" fillId="2" borderId="26" xfId="0" applyFont="1" applyFill="1" applyBorder="1" applyAlignment="1" applyProtection="1">
      <alignment horizontal="left" vertical="center" wrapText="1"/>
      <protection hidden="1"/>
    </xf>
    <xf numFmtId="0" fontId="28" fillId="2" borderId="47" xfId="0" applyFont="1" applyFill="1" applyBorder="1" applyAlignment="1">
      <alignment horizontal="left" vertical="center"/>
    </xf>
    <xf numFmtId="0" fontId="28" fillId="2" borderId="48" xfId="0" applyFont="1" applyFill="1" applyBorder="1" applyAlignment="1">
      <alignment horizontal="left" vertical="center"/>
    </xf>
    <xf numFmtId="0" fontId="25" fillId="2" borderId="20" xfId="0" applyFont="1" applyFill="1" applyBorder="1" applyAlignment="1">
      <alignment horizontal="left" vertical="center"/>
    </xf>
    <xf numFmtId="0" fontId="25" fillId="2" borderId="21" xfId="0" applyFont="1" applyFill="1" applyBorder="1" applyAlignment="1">
      <alignment horizontal="left" vertical="center"/>
    </xf>
    <xf numFmtId="0" fontId="11" fillId="17" borderId="8" xfId="0" applyFont="1" applyFill="1" applyBorder="1" applyAlignment="1">
      <alignment horizontal="center" vertical="center"/>
    </xf>
    <xf numFmtId="0" fontId="11" fillId="17" borderId="19" xfId="0" applyFont="1" applyFill="1" applyBorder="1" applyAlignment="1">
      <alignment horizontal="center" vertical="center"/>
    </xf>
    <xf numFmtId="0" fontId="5" fillId="23" borderId="8" xfId="0" applyFont="1" applyFill="1" applyBorder="1" applyAlignment="1" applyProtection="1">
      <alignment horizontal="left" vertical="center" wrapText="1" indent="1"/>
      <protection hidden="1"/>
    </xf>
    <xf numFmtId="0" fontId="5" fillId="23" borderId="34" xfId="0" applyFont="1" applyFill="1" applyBorder="1" applyAlignment="1" applyProtection="1">
      <alignment horizontal="left" vertical="center" wrapText="1" indent="1"/>
      <protection hidden="1"/>
    </xf>
    <xf numFmtId="0" fontId="5" fillId="23" borderId="31" xfId="0" applyFont="1" applyFill="1" applyBorder="1" applyAlignment="1" applyProtection="1">
      <alignment horizontal="left" vertical="center" wrapText="1" indent="1"/>
      <protection hidden="1"/>
    </xf>
    <xf numFmtId="0" fontId="5" fillId="23" borderId="32" xfId="0" applyFont="1" applyFill="1" applyBorder="1" applyAlignment="1" applyProtection="1">
      <alignment horizontal="left" vertical="center" wrapText="1" indent="1"/>
      <protection hidden="1"/>
    </xf>
    <xf numFmtId="0" fontId="4" fillId="2" borderId="16" xfId="0" applyFont="1" applyFill="1" applyBorder="1" applyAlignment="1" applyProtection="1">
      <alignment horizontal="left" vertical="center" wrapText="1"/>
      <protection hidden="1"/>
    </xf>
    <xf numFmtId="0" fontId="4" fillId="2" borderId="0" xfId="0" applyFont="1" applyFill="1" applyAlignment="1" applyProtection="1">
      <alignment horizontal="left" vertical="center" wrapText="1"/>
      <protection hidden="1"/>
    </xf>
    <xf numFmtId="0" fontId="4" fillId="2" borderId="15" xfId="0" applyFont="1" applyFill="1" applyBorder="1" applyAlignment="1" applyProtection="1">
      <alignment horizontal="left" vertical="center" wrapText="1"/>
      <protection hidden="1"/>
    </xf>
    <xf numFmtId="0" fontId="8" fillId="32" borderId="17" xfId="0" applyFont="1" applyFill="1" applyBorder="1" applyAlignment="1" applyProtection="1">
      <alignment horizontal="center" vertical="center" wrapText="1"/>
      <protection hidden="1"/>
    </xf>
    <xf numFmtId="0" fontId="11" fillId="20" borderId="8" xfId="0" applyFont="1" applyFill="1" applyBorder="1" applyAlignment="1">
      <alignment horizontal="center" vertical="center"/>
    </xf>
    <xf numFmtId="0" fontId="11" fillId="16" borderId="8" xfId="0" applyFont="1" applyFill="1" applyBorder="1" applyAlignment="1">
      <alignment horizontal="center" vertical="center"/>
    </xf>
    <xf numFmtId="0" fontId="11" fillId="16" borderId="19" xfId="0" applyFont="1" applyFill="1" applyBorder="1" applyAlignment="1">
      <alignment horizontal="center" vertical="center"/>
    </xf>
    <xf numFmtId="0" fontId="8" fillId="17" borderId="30" xfId="0" applyFont="1" applyFill="1" applyBorder="1" applyAlignment="1" applyProtection="1">
      <alignment horizontal="center" vertical="center" wrapText="1"/>
      <protection hidden="1"/>
    </xf>
    <xf numFmtId="0" fontId="8" fillId="17" borderId="33" xfId="0" applyFont="1" applyFill="1" applyBorder="1" applyAlignment="1" applyProtection="1">
      <alignment horizontal="center" vertical="center" wrapText="1"/>
      <protection hidden="1"/>
    </xf>
    <xf numFmtId="0" fontId="8" fillId="17" borderId="35" xfId="0" applyFont="1" applyFill="1" applyBorder="1" applyAlignment="1" applyProtection="1">
      <alignment horizontal="center" vertical="center" wrapText="1"/>
      <protection hidden="1"/>
    </xf>
    <xf numFmtId="0" fontId="8" fillId="18" borderId="30" xfId="0" applyFont="1" applyFill="1" applyBorder="1" applyAlignment="1" applyProtection="1">
      <alignment horizontal="center" vertical="center" wrapText="1"/>
      <protection hidden="1"/>
    </xf>
    <xf numFmtId="0" fontId="8" fillId="18" borderId="33" xfId="0" applyFont="1" applyFill="1" applyBorder="1" applyAlignment="1" applyProtection="1">
      <alignment horizontal="center" vertical="center" wrapText="1"/>
      <protection hidden="1"/>
    </xf>
    <xf numFmtId="0" fontId="8" fillId="18" borderId="35" xfId="0" applyFont="1" applyFill="1" applyBorder="1" applyAlignment="1" applyProtection="1">
      <alignment horizontal="center" vertical="center" wrapText="1"/>
      <protection hidden="1"/>
    </xf>
  </cellXfs>
  <cellStyles count="3">
    <cellStyle name="Hipervínculo" xfId="1" builtinId="8"/>
    <cellStyle name="Millares" xfId="2" builtinId="3"/>
    <cellStyle name="Normal" xfId="0" builtinId="0"/>
  </cellStyles>
  <dxfs count="6">
    <dxf>
      <font>
        <color theme="0"/>
      </font>
      <fill>
        <patternFill>
          <bgColor rgb="FFC00000"/>
        </patternFill>
      </fill>
    </dxf>
    <dxf>
      <font>
        <color theme="0"/>
      </font>
      <fill>
        <patternFill>
          <bgColor rgb="FFFF0000"/>
        </patternFill>
      </fill>
    </dxf>
    <dxf>
      <font>
        <color theme="0"/>
      </font>
      <fill>
        <patternFill>
          <bgColor theme="7"/>
        </patternFill>
      </fill>
    </dxf>
    <dxf>
      <font>
        <color theme="0"/>
      </font>
      <fill>
        <patternFill>
          <bgColor rgb="FF00B050"/>
        </patternFill>
      </fill>
    </dxf>
    <dxf>
      <font>
        <color theme="0"/>
      </font>
      <fill>
        <patternFill>
          <bgColor rgb="FF92D050"/>
        </patternFill>
      </fill>
    </dxf>
    <dxf>
      <font>
        <color theme="0"/>
      </font>
      <fill>
        <patternFill>
          <bgColor rgb="FF00B0F0"/>
        </patternFill>
      </fill>
    </dxf>
  </dxfs>
  <tableStyles count="0" defaultTableStyle="TableStyleMedium2" defaultPivotStyle="PivotStyleLight16"/>
  <colors>
    <mruColors>
      <color rgb="FFE9550D"/>
      <color rgb="FFE6D5F3"/>
      <color rgb="FF162B47"/>
      <color rgb="FF4C216D"/>
      <color rgb="FF6600CC"/>
      <color rgb="FFF7F7F7"/>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097274873833259"/>
          <c:y val="0.14160836384744555"/>
          <c:w val="0.54528565476463975"/>
          <c:h val="0.86739663095317476"/>
        </c:manualLayout>
      </c:layout>
      <c:radarChart>
        <c:radarStyle val="marker"/>
        <c:varyColors val="0"/>
        <c:ser>
          <c:idx val="0"/>
          <c:order val="0"/>
          <c:tx>
            <c:v>Nivel actual</c:v>
          </c:tx>
          <c:spPr>
            <a:ln w="34925" cap="rnd">
              <a:solidFill>
                <a:srgbClr val="E9550D"/>
              </a:solidFill>
              <a:round/>
            </a:ln>
            <a:effectLst>
              <a:outerShdw blurRad="57150" dist="19050" dir="5400000" algn="ctr" rotWithShape="0">
                <a:srgbClr val="000000">
                  <a:alpha val="63000"/>
                </a:srgbClr>
              </a:outerShdw>
            </a:effectLst>
          </c:spPr>
          <c:marker>
            <c:symbol val="none"/>
          </c:marker>
          <c:cat>
            <c:strRef>
              <c:f>'Evaluación de componentes '!$B$107:$D$123</c:f>
              <c:strCache>
                <c:ptCount val="17"/>
                <c:pt idx="0">
                  <c:v>1. Compromiso con la integridad y valores éticos</c:v>
                </c:pt>
                <c:pt idx="1">
                  <c:v>2. Supervisión independiente de la Gerencia General</c:v>
                </c:pt>
                <c:pt idx="2">
                  <c:v>3. Estructuras, líneas de reporte, autoridades y responsabilidades</c:v>
                </c:pt>
                <c:pt idx="3">
                  <c:v>4. Atraer, desarrollar y retener a personas competentes</c:v>
                </c:pt>
                <c:pt idx="4">
                  <c:v>5. Personas responsables del control interno</c:v>
                </c:pt>
                <c:pt idx="5">
                  <c:v>6. Objetivos claramente especificados</c:v>
                </c:pt>
                <c:pt idx="6">
                  <c:v>7. Riesgos identificados para el logro de objetivos</c:v>
                </c:pt>
                <c:pt idx="7">
                  <c:v>8. Consideración del potencial de fraude</c:v>
                </c:pt>
                <c:pt idx="8">
                  <c:v>9. Identificación y evaluación de cambios significativos</c:v>
                </c:pt>
                <c:pt idx="9">
                  <c:v>10. Actividades de control seleccionadas y desarrolladas</c:v>
                </c:pt>
                <c:pt idx="10">
                  <c:v>11. Controles generales de tecnología de la información seleccionados y desarrollados</c:v>
                </c:pt>
                <c:pt idx="11">
                  <c:v>12. Controles implementados mediante políticas y procedimientos</c:v>
                </c:pt>
                <c:pt idx="12">
                  <c:v>13. Información de calidad obtenida, generada y utilizada</c:v>
                </c:pt>
                <c:pt idx="13">
                  <c:v>14. Información sobre el control interno comunicada internamente</c:v>
                </c:pt>
                <c:pt idx="14">
                  <c:v>15. Información sobre el control interno comunicada externamente</c:v>
                </c:pt>
                <c:pt idx="15">
                  <c:v>16. Evaluaciones continuas y/o separadas llevadas a cabo</c:v>
                </c:pt>
                <c:pt idx="16">
                  <c:v>17. Deficiencias en el control interno evaluadas y comunicadas</c:v>
                </c:pt>
              </c:strCache>
            </c:strRef>
          </c:cat>
          <c:val>
            <c:numRef>
              <c:f>'Evaluación de componentes '!$E$107:$E$123</c:f>
              <c:numCache>
                <c:formatCode>0.00</c:formatCode>
                <c:ptCount val="17"/>
                <c:pt idx="0">
                  <c:v>4.75</c:v>
                </c:pt>
                <c:pt idx="1">
                  <c:v>4.75</c:v>
                </c:pt>
                <c:pt idx="2">
                  <c:v>5</c:v>
                </c:pt>
                <c:pt idx="3">
                  <c:v>3.3333333333333335</c:v>
                </c:pt>
                <c:pt idx="4">
                  <c:v>2.3333333333333335</c:v>
                </c:pt>
                <c:pt idx="5">
                  <c:v>2.5</c:v>
                </c:pt>
                <c:pt idx="6">
                  <c:v>0</c:v>
                </c:pt>
                <c:pt idx="7">
                  <c:v>1.3333333333333333</c:v>
                </c:pt>
                <c:pt idx="8">
                  <c:v>3</c:v>
                </c:pt>
                <c:pt idx="9">
                  <c:v>2.5</c:v>
                </c:pt>
                <c:pt idx="10">
                  <c:v>2.75</c:v>
                </c:pt>
                <c:pt idx="11">
                  <c:v>2.5</c:v>
                </c:pt>
                <c:pt idx="12">
                  <c:v>3.75</c:v>
                </c:pt>
                <c:pt idx="13">
                  <c:v>4.75</c:v>
                </c:pt>
                <c:pt idx="14">
                  <c:v>4.5</c:v>
                </c:pt>
                <c:pt idx="15">
                  <c:v>4.5</c:v>
                </c:pt>
                <c:pt idx="16">
                  <c:v>5</c:v>
                </c:pt>
              </c:numCache>
            </c:numRef>
          </c:val>
          <c:extLst>
            <c:ext xmlns:c16="http://schemas.microsoft.com/office/drawing/2014/chart" uri="{C3380CC4-5D6E-409C-BE32-E72D297353CC}">
              <c16:uniqueId val="{00000000-05DF-439B-B827-2E13F1415366}"/>
            </c:ext>
          </c:extLst>
        </c:ser>
        <c:dLbls>
          <c:showLegendKey val="0"/>
          <c:showVal val="0"/>
          <c:showCatName val="0"/>
          <c:showSerName val="0"/>
          <c:showPercent val="0"/>
          <c:showBubbleSize val="0"/>
        </c:dLbls>
        <c:axId val="722127584"/>
        <c:axId val="722129024"/>
      </c:radarChart>
      <c:catAx>
        <c:axId val="72212758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C"/>
          </a:p>
        </c:txPr>
        <c:crossAx val="722129024"/>
        <c:crosses val="autoZero"/>
        <c:auto val="1"/>
        <c:lblAlgn val="ctr"/>
        <c:lblOffset val="100"/>
        <c:noMultiLvlLbl val="0"/>
      </c:catAx>
      <c:valAx>
        <c:axId val="722129024"/>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C"/>
          </a:p>
        </c:txPr>
        <c:crossAx val="722127584"/>
        <c:crosses val="autoZero"/>
        <c:crossBetween val="between"/>
        <c:minorUnit val="1"/>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pPr>
      <a:endParaRPr lang="es-EC"/>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371362440141716"/>
          <c:y val="0.11172236627277232"/>
          <c:w val="0.53287850375239809"/>
          <c:h val="0.60725103215201792"/>
        </c:manualLayout>
      </c:layout>
      <c:radarChart>
        <c:radarStyle val="marker"/>
        <c:varyColors val="0"/>
        <c:ser>
          <c:idx val="0"/>
          <c:order val="0"/>
          <c:tx>
            <c:v>Nivel actual</c:v>
          </c:tx>
          <c:spPr>
            <a:ln w="34925" cap="rnd">
              <a:solidFill>
                <a:schemeClr val="accent1"/>
              </a:solidFill>
              <a:round/>
            </a:ln>
            <a:effectLst>
              <a:outerShdw blurRad="57150" dist="19050" dir="5400000" algn="ctr" rotWithShape="0">
                <a:srgbClr val="000000">
                  <a:alpha val="63000"/>
                </a:srgbClr>
              </a:outerShdw>
            </a:effectLst>
          </c:spPr>
          <c:marker>
            <c:symbol val="none"/>
          </c:marker>
          <c:cat>
            <c:strRef>
              <c:f>'Evaluación de componentes '!$F$128:$F$132</c:f>
              <c:strCache>
                <c:ptCount val="5"/>
                <c:pt idx="0">
                  <c:v>Ambiente de control </c:v>
                </c:pt>
                <c:pt idx="1">
                  <c:v>Evaluación de riesgos </c:v>
                </c:pt>
                <c:pt idx="2">
                  <c:v>Actividades de control </c:v>
                </c:pt>
                <c:pt idx="3">
                  <c:v>Información y comunicaciones </c:v>
                </c:pt>
                <c:pt idx="4">
                  <c:v>Actividades de monitoreo</c:v>
                </c:pt>
              </c:strCache>
            </c:strRef>
          </c:cat>
          <c:val>
            <c:numRef>
              <c:f>'Evaluación de componentes '!$G$128:$G$132</c:f>
              <c:numCache>
                <c:formatCode>0.00</c:formatCode>
                <c:ptCount val="5"/>
                <c:pt idx="0">
                  <c:v>4.0333333333333332</c:v>
                </c:pt>
                <c:pt idx="1">
                  <c:v>1.7083333333333333</c:v>
                </c:pt>
                <c:pt idx="2">
                  <c:v>2.5833333333333335</c:v>
                </c:pt>
                <c:pt idx="3">
                  <c:v>4.333333333333333</c:v>
                </c:pt>
                <c:pt idx="4">
                  <c:v>4.75</c:v>
                </c:pt>
              </c:numCache>
            </c:numRef>
          </c:val>
          <c:extLst>
            <c:ext xmlns:c16="http://schemas.microsoft.com/office/drawing/2014/chart" uri="{C3380CC4-5D6E-409C-BE32-E72D297353CC}">
              <c16:uniqueId val="{00000000-FCDC-45DD-B8E2-AA90D7E131EF}"/>
            </c:ext>
          </c:extLst>
        </c:ser>
        <c:dLbls>
          <c:showLegendKey val="0"/>
          <c:showVal val="0"/>
          <c:showCatName val="0"/>
          <c:showSerName val="0"/>
          <c:showPercent val="0"/>
          <c:showBubbleSize val="0"/>
        </c:dLbls>
        <c:axId val="722127584"/>
        <c:axId val="722129024"/>
      </c:radarChart>
      <c:catAx>
        <c:axId val="72212758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EC"/>
          </a:p>
        </c:txPr>
        <c:crossAx val="722129024"/>
        <c:crosses val="autoZero"/>
        <c:auto val="1"/>
        <c:lblAlgn val="ctr"/>
        <c:lblOffset val="100"/>
        <c:noMultiLvlLbl val="0"/>
      </c:catAx>
      <c:valAx>
        <c:axId val="722129024"/>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722127584"/>
        <c:crosses val="autoZero"/>
        <c:crossBetween val="between"/>
        <c:minorUnit val="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EC"/>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5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5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760319</xdr:colOff>
      <xdr:row>59</xdr:row>
      <xdr:rowOff>134472</xdr:rowOff>
    </xdr:from>
    <xdr:to>
      <xdr:col>1</xdr:col>
      <xdr:colOff>2322419</xdr:colOff>
      <xdr:row>64</xdr:row>
      <xdr:rowOff>229162</xdr:rowOff>
    </xdr:to>
    <xdr:pic>
      <xdr:nvPicPr>
        <xdr:cNvPr id="2" name="Imagen 1">
          <a:extLst>
            <a:ext uri="{FF2B5EF4-FFF2-40B4-BE49-F238E27FC236}">
              <a16:creationId xmlns:a16="http://schemas.microsoft.com/office/drawing/2014/main" id="{3DD4C80F-CFF4-8E21-2F8B-9A58BE7AD9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319" y="17965272"/>
          <a:ext cx="2449606" cy="21565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132183</xdr:colOff>
      <xdr:row>127</xdr:row>
      <xdr:rowOff>32326</xdr:rowOff>
    </xdr:from>
    <xdr:to>
      <xdr:col>5</xdr:col>
      <xdr:colOff>953656</xdr:colOff>
      <xdr:row>133</xdr:row>
      <xdr:rowOff>41564</xdr:rowOff>
    </xdr:to>
    <xdr:graphicFrame macro="">
      <xdr:nvGraphicFramePr>
        <xdr:cNvPr id="6" name="Gráfico 5">
          <a:extLst>
            <a:ext uri="{FF2B5EF4-FFF2-40B4-BE49-F238E27FC236}">
              <a16:creationId xmlns:a16="http://schemas.microsoft.com/office/drawing/2014/main" id="{C37B68C7-7821-4084-9782-266B3F728B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734292</xdr:colOff>
      <xdr:row>126</xdr:row>
      <xdr:rowOff>181264</xdr:rowOff>
    </xdr:from>
    <xdr:to>
      <xdr:col>8</xdr:col>
      <xdr:colOff>152400</xdr:colOff>
      <xdr:row>133</xdr:row>
      <xdr:rowOff>3269</xdr:rowOff>
    </xdr:to>
    <xdr:graphicFrame macro="">
      <xdr:nvGraphicFramePr>
        <xdr:cNvPr id="7" name="Gráfico 6">
          <a:extLst>
            <a:ext uri="{FF2B5EF4-FFF2-40B4-BE49-F238E27FC236}">
              <a16:creationId xmlns:a16="http://schemas.microsoft.com/office/drawing/2014/main" id="{F312C4BA-BE54-4477-838B-94D9601D80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info@auditool.org" TargetMode="External"/><Relationship Id="rId1" Type="http://schemas.openxmlformats.org/officeDocument/2006/relationships/hyperlink" Target="mailto:info@auditool.org"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1A850-FFC1-4C98-ABBB-56D3389DA216}">
  <sheetPr>
    <pageSetUpPr fitToPage="1"/>
  </sheetPr>
  <dimension ref="A1:M102"/>
  <sheetViews>
    <sheetView showGridLines="0" zoomScaleNormal="100" workbookViewId="0">
      <selection activeCell="A5" sqref="A5:E7"/>
    </sheetView>
  </sheetViews>
  <sheetFormatPr baseColWidth="10" defaultColWidth="0" defaultRowHeight="14" x14ac:dyDescent="0.15"/>
  <cols>
    <col min="1" max="1" width="13" style="2" customWidth="1"/>
    <col min="2" max="2" width="35.6640625" style="2" customWidth="1"/>
    <col min="3" max="3" width="44" style="2" customWidth="1"/>
    <col min="4" max="5" width="41.5" style="2" customWidth="1"/>
    <col min="6" max="6" width="24.83203125" style="2" customWidth="1"/>
    <col min="7" max="7" width="11.5" style="2" customWidth="1"/>
    <col min="8" max="8" width="0" style="2" hidden="1" customWidth="1"/>
    <col min="9" max="16384" width="11.5" style="2" hidden="1"/>
  </cols>
  <sheetData>
    <row r="1" spans="1:7" ht="20" customHeight="1" x14ac:dyDescent="0.15">
      <c r="A1" s="74"/>
      <c r="B1" s="74"/>
      <c r="C1" s="74"/>
      <c r="D1" s="74"/>
      <c r="E1" s="74"/>
      <c r="F1" s="74"/>
      <c r="G1" s="1"/>
    </row>
    <row r="2" spans="1:7" ht="20" customHeight="1" x14ac:dyDescent="0.15">
      <c r="A2" s="156" t="s">
        <v>156</v>
      </c>
      <c r="B2" s="156"/>
      <c r="C2" s="156"/>
      <c r="D2" s="156"/>
      <c r="E2" s="156"/>
      <c r="F2" s="156"/>
      <c r="G2" s="1"/>
    </row>
    <row r="3" spans="1:7" ht="20" customHeight="1" x14ac:dyDescent="0.15">
      <c r="A3" s="74"/>
      <c r="B3" s="74"/>
      <c r="C3" s="74"/>
      <c r="D3" s="74"/>
      <c r="E3" s="74"/>
      <c r="F3" s="74"/>
      <c r="G3" s="1"/>
    </row>
    <row r="4" spans="1:7" ht="6" customHeight="1" x14ac:dyDescent="0.15">
      <c r="A4" s="163"/>
      <c r="B4" s="163"/>
      <c r="C4" s="163"/>
      <c r="D4" s="163"/>
      <c r="E4" s="163"/>
      <c r="F4" s="163"/>
      <c r="G4" s="1"/>
    </row>
    <row r="5" spans="1:7" ht="18" customHeight="1" x14ac:dyDescent="0.15">
      <c r="A5" s="91" t="s">
        <v>90</v>
      </c>
      <c r="B5" s="91"/>
      <c r="C5" s="91" t="s">
        <v>302</v>
      </c>
      <c r="D5" s="92" t="s">
        <v>149</v>
      </c>
      <c r="E5" s="91" t="s">
        <v>150</v>
      </c>
      <c r="F5" s="93" t="s">
        <v>91</v>
      </c>
    </row>
    <row r="6" spans="1:7" ht="18" customHeight="1" x14ac:dyDescent="0.15">
      <c r="A6" s="91" t="s">
        <v>0</v>
      </c>
      <c r="B6" s="91"/>
      <c r="C6" s="94" t="s">
        <v>303</v>
      </c>
      <c r="D6" s="92" t="s">
        <v>1</v>
      </c>
      <c r="E6" s="94" t="s">
        <v>305</v>
      </c>
      <c r="F6" s="95" t="s">
        <v>155</v>
      </c>
    </row>
    <row r="7" spans="1:7" ht="18" customHeight="1" x14ac:dyDescent="0.15">
      <c r="A7" s="91" t="s">
        <v>92</v>
      </c>
      <c r="B7" s="91"/>
      <c r="C7" s="94" t="s">
        <v>304</v>
      </c>
      <c r="D7" s="92" t="s">
        <v>2</v>
      </c>
      <c r="E7" s="94" t="s">
        <v>306</v>
      </c>
      <c r="F7" s="93"/>
    </row>
    <row r="8" spans="1:7" ht="18" x14ac:dyDescent="0.2">
      <c r="A8" s="3"/>
      <c r="B8" s="96"/>
      <c r="C8" s="96"/>
      <c r="D8" s="96"/>
      <c r="E8" s="96"/>
      <c r="F8" s="97"/>
      <c r="G8" s="1"/>
    </row>
    <row r="9" spans="1:7" ht="20.5" customHeight="1" x14ac:dyDescent="0.15">
      <c r="A9" s="157" t="s">
        <v>3</v>
      </c>
      <c r="B9" s="158"/>
      <c r="C9" s="158"/>
      <c r="D9" s="158"/>
      <c r="E9" s="158"/>
      <c r="F9" s="159"/>
      <c r="G9" s="5"/>
    </row>
    <row r="10" spans="1:7" ht="38.25" customHeight="1" x14ac:dyDescent="0.15">
      <c r="A10" s="153" t="s">
        <v>238</v>
      </c>
      <c r="B10" s="154"/>
      <c r="C10" s="154"/>
      <c r="D10" s="154"/>
      <c r="E10" s="154"/>
      <c r="F10" s="155"/>
      <c r="G10" s="5"/>
    </row>
    <row r="11" spans="1:7" ht="20.5" customHeight="1" x14ac:dyDescent="0.15">
      <c r="A11" s="160" t="s">
        <v>4</v>
      </c>
      <c r="B11" s="161"/>
      <c r="C11" s="161"/>
      <c r="D11" s="161"/>
      <c r="E11" s="161"/>
      <c r="F11" s="162"/>
      <c r="G11" s="5"/>
    </row>
    <row r="12" spans="1:7" ht="39" customHeight="1" x14ac:dyDescent="0.15">
      <c r="A12" s="153" t="s">
        <v>243</v>
      </c>
      <c r="B12" s="154"/>
      <c r="C12" s="154"/>
      <c r="D12" s="154"/>
      <c r="E12" s="154"/>
      <c r="F12" s="155"/>
      <c r="G12" s="5"/>
    </row>
    <row r="13" spans="1:7" ht="20.5" customHeight="1" x14ac:dyDescent="0.15">
      <c r="A13" s="150" t="s">
        <v>5</v>
      </c>
      <c r="B13" s="151"/>
      <c r="C13" s="151"/>
      <c r="D13" s="151"/>
      <c r="E13" s="151"/>
      <c r="F13" s="152"/>
      <c r="G13" s="5"/>
    </row>
    <row r="14" spans="1:7" ht="34.5" customHeight="1" x14ac:dyDescent="0.15">
      <c r="A14" s="153" t="s">
        <v>295</v>
      </c>
      <c r="B14" s="154"/>
      <c r="C14" s="154"/>
      <c r="D14" s="154"/>
      <c r="E14" s="154"/>
      <c r="F14" s="155"/>
      <c r="G14" s="5"/>
    </row>
    <row r="15" spans="1:7" ht="24" customHeight="1" x14ac:dyDescent="0.15">
      <c r="A15" s="164" t="s">
        <v>89</v>
      </c>
      <c r="B15" s="165" t="s">
        <v>239</v>
      </c>
      <c r="C15" s="165"/>
      <c r="D15" s="165"/>
      <c r="E15" s="165"/>
      <c r="F15" s="165"/>
      <c r="G15" s="5"/>
    </row>
    <row r="16" spans="1:7" ht="24" customHeight="1" x14ac:dyDescent="0.15">
      <c r="A16" s="164"/>
      <c r="B16" s="165"/>
      <c r="C16" s="165"/>
      <c r="D16" s="165"/>
      <c r="E16" s="165"/>
      <c r="F16" s="165"/>
      <c r="G16" s="5"/>
    </row>
    <row r="17" spans="1:7" ht="24" customHeight="1" x14ac:dyDescent="0.15">
      <c r="A17" s="164"/>
      <c r="B17" s="165"/>
      <c r="C17" s="165"/>
      <c r="D17" s="165"/>
      <c r="E17" s="165"/>
      <c r="F17" s="165"/>
      <c r="G17" s="5"/>
    </row>
    <row r="18" spans="1:7" ht="16.25" customHeight="1" x14ac:dyDescent="0.15">
      <c r="A18" s="71"/>
      <c r="B18" s="88"/>
      <c r="C18" s="88"/>
      <c r="D18" s="89"/>
      <c r="E18" s="89"/>
      <c r="F18" s="90"/>
      <c r="G18" s="5"/>
    </row>
    <row r="19" spans="1:7" ht="29.5" customHeight="1" x14ac:dyDescent="0.15">
      <c r="A19" s="164" t="s">
        <v>7</v>
      </c>
      <c r="B19" s="165" t="s">
        <v>151</v>
      </c>
      <c r="C19" s="165"/>
      <c r="D19" s="165"/>
      <c r="E19" s="165"/>
      <c r="F19" s="165"/>
      <c r="G19" s="5"/>
    </row>
    <row r="20" spans="1:7" ht="29.5" customHeight="1" x14ac:dyDescent="0.15">
      <c r="A20" s="164"/>
      <c r="B20" s="165"/>
      <c r="C20" s="165"/>
      <c r="D20" s="165"/>
      <c r="E20" s="165"/>
      <c r="F20" s="165"/>
      <c r="G20" s="5"/>
    </row>
    <row r="21" spans="1:7" ht="29.5" customHeight="1" x14ac:dyDescent="0.15">
      <c r="A21" s="164"/>
      <c r="B21" s="165"/>
      <c r="C21" s="165"/>
      <c r="D21" s="165"/>
      <c r="E21" s="165"/>
      <c r="F21" s="165"/>
      <c r="G21" s="5"/>
    </row>
    <row r="22" spans="1:7" ht="17.5" customHeight="1" x14ac:dyDescent="0.15">
      <c r="A22" s="71"/>
      <c r="B22" s="7"/>
      <c r="C22" s="7"/>
      <c r="D22" s="6"/>
      <c r="E22" s="6"/>
      <c r="F22" s="72"/>
      <c r="G22" s="5"/>
    </row>
    <row r="23" spans="1:7" ht="30.75" customHeight="1" x14ac:dyDescent="0.15">
      <c r="A23" s="166" t="s">
        <v>152</v>
      </c>
      <c r="B23" s="167"/>
      <c r="C23" s="167"/>
      <c r="D23" s="167"/>
      <c r="E23" s="167"/>
      <c r="F23" s="168"/>
      <c r="G23" s="5"/>
    </row>
    <row r="24" spans="1:7" ht="13.5" customHeight="1" x14ac:dyDescent="0.15">
      <c r="A24" s="71"/>
      <c r="B24" s="7"/>
      <c r="C24" s="7"/>
      <c r="D24" s="6"/>
      <c r="E24" s="6"/>
      <c r="F24" s="72"/>
      <c r="G24" s="5"/>
    </row>
    <row r="25" spans="1:7" ht="19.5" customHeight="1" x14ac:dyDescent="0.15">
      <c r="A25" s="176" t="s">
        <v>153</v>
      </c>
      <c r="B25" s="177"/>
      <c r="C25" s="170" t="s">
        <v>244</v>
      </c>
      <c r="D25" s="171"/>
      <c r="E25" s="171"/>
      <c r="F25" s="172"/>
      <c r="G25" s="5"/>
    </row>
    <row r="26" spans="1:7" ht="20.25" customHeight="1" x14ac:dyDescent="0.15">
      <c r="A26" s="176"/>
      <c r="B26" s="177"/>
      <c r="C26" s="173"/>
      <c r="D26" s="174"/>
      <c r="E26" s="174"/>
      <c r="F26" s="175"/>
      <c r="G26" s="5"/>
    </row>
    <row r="27" spans="1:7" ht="18.75" customHeight="1" x14ac:dyDescent="0.15">
      <c r="A27" s="71"/>
      <c r="B27" s="7"/>
      <c r="C27" s="7"/>
      <c r="D27" s="6"/>
      <c r="E27" s="6"/>
      <c r="F27" s="72"/>
      <c r="G27" s="5"/>
    </row>
    <row r="28" spans="1:7" ht="18.75" customHeight="1" x14ac:dyDescent="0.15">
      <c r="A28" s="71"/>
      <c r="B28" s="79" t="s">
        <v>93</v>
      </c>
      <c r="C28" s="7"/>
      <c r="D28" s="6"/>
      <c r="E28" s="6"/>
      <c r="F28" s="72"/>
      <c r="G28" s="5"/>
    </row>
    <row r="29" spans="1:7" ht="56" customHeight="1" x14ac:dyDescent="0.15">
      <c r="A29" s="71"/>
      <c r="B29" s="180" t="s">
        <v>240</v>
      </c>
      <c r="C29" s="181"/>
      <c r="D29" s="181"/>
      <c r="E29" s="181"/>
      <c r="F29" s="182"/>
      <c r="G29" s="5"/>
    </row>
    <row r="30" spans="1:7" ht="56" customHeight="1" x14ac:dyDescent="0.15">
      <c r="A30" s="71"/>
      <c r="B30" s="183"/>
      <c r="C30" s="184"/>
      <c r="D30" s="184"/>
      <c r="E30" s="184"/>
      <c r="F30" s="185"/>
      <c r="G30" s="5"/>
    </row>
    <row r="31" spans="1:7" ht="56" customHeight="1" x14ac:dyDescent="0.15">
      <c r="A31" s="71"/>
      <c r="B31" s="186"/>
      <c r="C31" s="187"/>
      <c r="D31" s="187"/>
      <c r="E31" s="187"/>
      <c r="F31" s="188"/>
      <c r="G31" s="5"/>
    </row>
    <row r="32" spans="1:7" ht="18.75" customHeight="1" x14ac:dyDescent="0.15">
      <c r="A32" s="71"/>
      <c r="B32" s="7"/>
      <c r="C32" s="7"/>
      <c r="D32" s="6"/>
      <c r="E32" s="6"/>
      <c r="F32" s="72"/>
      <c r="G32" s="5"/>
    </row>
    <row r="33" spans="1:7" ht="17.5" customHeight="1" x14ac:dyDescent="0.15">
      <c r="A33" s="71"/>
      <c r="B33" s="98" t="s">
        <v>10</v>
      </c>
      <c r="C33" s="178"/>
      <c r="D33" s="89"/>
      <c r="E33" s="89"/>
      <c r="F33" s="72"/>
      <c r="G33" s="5"/>
    </row>
    <row r="34" spans="1:7" ht="18.75" customHeight="1" x14ac:dyDescent="0.15">
      <c r="A34" s="71"/>
      <c r="B34" s="89"/>
      <c r="C34" s="178"/>
      <c r="D34" s="179" t="s">
        <v>8</v>
      </c>
      <c r="E34" s="179" t="s">
        <v>9</v>
      </c>
      <c r="F34" s="72"/>
      <c r="G34" s="5"/>
    </row>
    <row r="35" spans="1:7" ht="18.75" customHeight="1" x14ac:dyDescent="0.15">
      <c r="A35" s="71"/>
      <c r="B35" s="88"/>
      <c r="C35" s="88"/>
      <c r="D35" s="179"/>
      <c r="E35" s="179"/>
      <c r="F35" s="72"/>
      <c r="G35" s="5"/>
    </row>
    <row r="36" spans="1:7" ht="30" customHeight="1" x14ac:dyDescent="0.15">
      <c r="A36" s="71"/>
      <c r="B36" s="146" t="s">
        <v>145</v>
      </c>
      <c r="C36" s="147"/>
      <c r="D36" s="148"/>
      <c r="E36" s="149"/>
      <c r="F36" s="72"/>
      <c r="G36" s="5"/>
    </row>
    <row r="37" spans="1:7" ht="36.5" customHeight="1" x14ac:dyDescent="0.15">
      <c r="A37" s="71"/>
      <c r="B37" s="140" t="s">
        <v>94</v>
      </c>
      <c r="C37" s="140"/>
      <c r="D37" s="99" t="s">
        <v>241</v>
      </c>
      <c r="E37" s="99"/>
      <c r="F37" s="72"/>
      <c r="G37" s="5"/>
    </row>
    <row r="38" spans="1:7" ht="36.5" customHeight="1" x14ac:dyDescent="0.15">
      <c r="A38" s="71"/>
      <c r="B38" s="140" t="s">
        <v>242</v>
      </c>
      <c r="C38" s="140"/>
      <c r="D38" s="99" t="s">
        <v>241</v>
      </c>
      <c r="E38" s="99"/>
      <c r="F38" s="72"/>
      <c r="G38" s="5"/>
    </row>
    <row r="39" spans="1:7" ht="18" customHeight="1" x14ac:dyDescent="0.15">
      <c r="A39" s="71"/>
      <c r="B39" s="88"/>
      <c r="C39" s="88"/>
      <c r="D39" s="89"/>
      <c r="E39" s="89"/>
      <c r="F39" s="72"/>
      <c r="G39" s="5"/>
    </row>
    <row r="40" spans="1:7" ht="30" customHeight="1" x14ac:dyDescent="0.15">
      <c r="A40" s="71"/>
      <c r="B40" s="144" t="s">
        <v>146</v>
      </c>
      <c r="C40" s="145"/>
      <c r="D40" s="100"/>
      <c r="E40" s="100"/>
      <c r="F40" s="72"/>
      <c r="G40" s="5"/>
    </row>
    <row r="41" spans="1:7" ht="58" customHeight="1" x14ac:dyDescent="0.15">
      <c r="A41" s="71"/>
      <c r="B41" s="140" t="s">
        <v>245</v>
      </c>
      <c r="C41" s="140"/>
      <c r="D41" s="99" t="s">
        <v>241</v>
      </c>
      <c r="E41" s="99"/>
      <c r="F41" s="72"/>
      <c r="G41" s="5"/>
    </row>
    <row r="42" spans="1:7" ht="58" customHeight="1" x14ac:dyDescent="0.15">
      <c r="A42" s="71"/>
      <c r="B42" s="140" t="s">
        <v>246</v>
      </c>
      <c r="C42" s="140"/>
      <c r="D42" s="99" t="s">
        <v>241</v>
      </c>
      <c r="E42" s="99"/>
      <c r="F42" s="72"/>
      <c r="G42" s="5"/>
    </row>
    <row r="43" spans="1:7" ht="58" customHeight="1" x14ac:dyDescent="0.15">
      <c r="A43" s="71"/>
      <c r="B43" s="140" t="s">
        <v>247</v>
      </c>
      <c r="C43" s="140"/>
      <c r="D43" s="99"/>
      <c r="E43" s="99" t="s">
        <v>241</v>
      </c>
      <c r="F43" s="72"/>
      <c r="G43" s="5"/>
    </row>
    <row r="44" spans="1:7" ht="28.25" customHeight="1" x14ac:dyDescent="0.15">
      <c r="A44" s="71"/>
      <c r="B44" s="101"/>
      <c r="C44" s="101"/>
      <c r="D44" s="102"/>
      <c r="E44" s="102"/>
      <c r="F44" s="72"/>
      <c r="G44" s="5"/>
    </row>
    <row r="45" spans="1:7" ht="30" customHeight="1" x14ac:dyDescent="0.15">
      <c r="A45" s="71"/>
      <c r="B45" s="144" t="s">
        <v>95</v>
      </c>
      <c r="C45" s="145"/>
      <c r="D45" s="100"/>
      <c r="E45" s="100"/>
      <c r="F45" s="72"/>
      <c r="G45" s="5"/>
    </row>
    <row r="46" spans="1:7" ht="43.25" customHeight="1" x14ac:dyDescent="0.15">
      <c r="A46" s="71"/>
      <c r="B46" s="140" t="s">
        <v>154</v>
      </c>
      <c r="C46" s="140"/>
      <c r="D46" s="99"/>
      <c r="E46" s="99" t="s">
        <v>241</v>
      </c>
      <c r="F46" s="72"/>
      <c r="G46" s="5"/>
    </row>
    <row r="47" spans="1:7" ht="43.25" customHeight="1" x14ac:dyDescent="0.15">
      <c r="A47" s="71"/>
      <c r="B47" s="140" t="s">
        <v>96</v>
      </c>
      <c r="C47" s="140"/>
      <c r="D47" s="99"/>
      <c r="E47" s="99" t="s">
        <v>241</v>
      </c>
      <c r="F47" s="72"/>
      <c r="G47" s="5"/>
    </row>
    <row r="48" spans="1:7" ht="43.25" customHeight="1" x14ac:dyDescent="0.15">
      <c r="A48" s="71"/>
      <c r="B48" s="140" t="s">
        <v>97</v>
      </c>
      <c r="C48" s="140"/>
      <c r="D48" s="99"/>
      <c r="E48" s="99" t="s">
        <v>241</v>
      </c>
      <c r="F48" s="72"/>
      <c r="G48" s="5"/>
    </row>
    <row r="49" spans="1:7" ht="28.25" customHeight="1" x14ac:dyDescent="0.15">
      <c r="A49" s="71"/>
      <c r="B49" s="101"/>
      <c r="C49" s="101"/>
      <c r="D49" s="102"/>
      <c r="E49" s="102"/>
      <c r="F49" s="72"/>
      <c r="G49" s="5"/>
    </row>
    <row r="50" spans="1:7" ht="30" customHeight="1" x14ac:dyDescent="0.15">
      <c r="A50" s="71"/>
      <c r="B50" s="146" t="s">
        <v>98</v>
      </c>
      <c r="C50" s="147"/>
      <c r="D50" s="148"/>
      <c r="E50" s="149"/>
      <c r="F50" s="72"/>
      <c r="G50" s="5"/>
    </row>
    <row r="51" spans="1:7" ht="42" customHeight="1" x14ac:dyDescent="0.15">
      <c r="A51" s="71"/>
      <c r="B51" s="140" t="s">
        <v>248</v>
      </c>
      <c r="C51" s="140"/>
      <c r="D51" s="99"/>
      <c r="E51" s="99" t="s">
        <v>241</v>
      </c>
      <c r="F51" s="72"/>
      <c r="G51" s="5"/>
    </row>
    <row r="52" spans="1:7" ht="59.5" customHeight="1" x14ac:dyDescent="0.15">
      <c r="A52" s="71"/>
      <c r="B52" s="140" t="s">
        <v>99</v>
      </c>
      <c r="C52" s="140"/>
      <c r="D52" s="99" t="s">
        <v>241</v>
      </c>
      <c r="E52" s="99"/>
      <c r="F52" s="72"/>
      <c r="G52" s="5"/>
    </row>
    <row r="53" spans="1:7" ht="59.5" customHeight="1" x14ac:dyDescent="0.15">
      <c r="A53" s="71"/>
      <c r="B53" s="101"/>
      <c r="C53" s="101"/>
      <c r="D53" s="102"/>
      <c r="E53" s="102"/>
      <c r="F53" s="72"/>
      <c r="G53" s="5"/>
    </row>
    <row r="54" spans="1:7" ht="59.5" customHeight="1" x14ac:dyDescent="0.15">
      <c r="A54" s="71"/>
      <c r="B54" s="101"/>
      <c r="C54" s="101"/>
      <c r="D54" s="102"/>
      <c r="E54" s="102"/>
      <c r="F54" s="72"/>
      <c r="G54" s="5"/>
    </row>
    <row r="55" spans="1:7" ht="59.5" customHeight="1" x14ac:dyDescent="0.15">
      <c r="A55" s="71"/>
      <c r="B55" s="101"/>
      <c r="C55" s="101"/>
      <c r="D55" s="102"/>
      <c r="E55" s="102"/>
      <c r="F55" s="72"/>
      <c r="G55" s="5"/>
    </row>
    <row r="56" spans="1:7" ht="59.5" customHeight="1" x14ac:dyDescent="0.15">
      <c r="A56" s="71"/>
      <c r="B56" s="101"/>
      <c r="C56" s="101"/>
      <c r="D56" s="102"/>
      <c r="E56" s="102"/>
      <c r="F56" s="72"/>
      <c r="G56" s="5"/>
    </row>
    <row r="57" spans="1:7" ht="59.5" customHeight="1" x14ac:dyDescent="0.15">
      <c r="A57" s="71"/>
      <c r="B57" s="101"/>
      <c r="C57" s="101"/>
      <c r="D57" s="102"/>
      <c r="E57" s="102"/>
      <c r="F57" s="72"/>
      <c r="G57" s="5"/>
    </row>
    <row r="58" spans="1:7" ht="59.5" customHeight="1" x14ac:dyDescent="0.15">
      <c r="A58" s="71"/>
      <c r="B58" s="101"/>
      <c r="C58" s="101"/>
      <c r="D58" s="102"/>
      <c r="E58" s="102"/>
      <c r="F58" s="72"/>
      <c r="G58" s="5"/>
    </row>
    <row r="59" spans="1:7" ht="59.5" customHeight="1" x14ac:dyDescent="0.15">
      <c r="A59" s="71"/>
      <c r="B59" s="101"/>
      <c r="C59" s="101"/>
      <c r="D59" s="102"/>
      <c r="E59" s="102"/>
      <c r="F59" s="72"/>
      <c r="G59" s="5"/>
    </row>
    <row r="60" spans="1:7" ht="22" customHeight="1" x14ac:dyDescent="0.15">
      <c r="A60" s="71"/>
      <c r="B60" s="7"/>
      <c r="C60" s="7"/>
      <c r="D60" s="6"/>
      <c r="E60" s="6"/>
      <c r="F60" s="72"/>
      <c r="G60" s="5"/>
    </row>
    <row r="61" spans="1:7" ht="22.5" customHeight="1" x14ac:dyDescent="0.15">
      <c r="A61" s="71"/>
      <c r="B61" s="7"/>
      <c r="C61" s="7"/>
      <c r="D61" s="6"/>
      <c r="E61" s="6"/>
      <c r="F61" s="72"/>
      <c r="G61" s="5"/>
    </row>
    <row r="62" spans="1:7" ht="39.5" customHeight="1" x14ac:dyDescent="0.15">
      <c r="A62" s="71"/>
      <c r="B62" s="7"/>
      <c r="C62" s="143" t="s">
        <v>296</v>
      </c>
      <c r="D62" s="143"/>
      <c r="E62" s="143"/>
      <c r="F62" s="72"/>
      <c r="G62" s="5"/>
    </row>
    <row r="63" spans="1:7" ht="39.5" customHeight="1" x14ac:dyDescent="0.15">
      <c r="A63" s="71"/>
      <c r="B63" s="7"/>
      <c r="C63" s="143"/>
      <c r="D63" s="143"/>
      <c r="E63" s="143"/>
      <c r="F63" s="72"/>
      <c r="G63" s="5"/>
    </row>
    <row r="64" spans="1:7" ht="39.5" customHeight="1" x14ac:dyDescent="0.15">
      <c r="A64" s="71"/>
      <c r="B64" s="7"/>
      <c r="C64" s="143"/>
      <c r="D64" s="143"/>
      <c r="E64" s="143"/>
      <c r="F64" s="72"/>
      <c r="G64" s="5"/>
    </row>
    <row r="65" spans="1:7" ht="22.5" customHeight="1" x14ac:dyDescent="0.15">
      <c r="A65" s="71"/>
      <c r="B65" s="7"/>
      <c r="C65" s="7"/>
      <c r="D65" s="6"/>
      <c r="E65" s="6"/>
      <c r="F65" s="72"/>
      <c r="G65" s="5"/>
    </row>
    <row r="66" spans="1:7" ht="22.5" customHeight="1" x14ac:dyDescent="0.15">
      <c r="A66" s="71"/>
      <c r="B66" s="12" t="s">
        <v>12</v>
      </c>
      <c r="C66" s="141" t="s">
        <v>13</v>
      </c>
      <c r="D66" s="142"/>
      <c r="E66" s="12" t="s">
        <v>116</v>
      </c>
      <c r="F66" s="73"/>
      <c r="G66" s="5"/>
    </row>
    <row r="67" spans="1:7" ht="36" customHeight="1" x14ac:dyDescent="0.15">
      <c r="A67" s="71"/>
      <c r="B67" s="126" t="s">
        <v>15</v>
      </c>
      <c r="C67" s="124" t="s">
        <v>100</v>
      </c>
      <c r="D67" s="125"/>
      <c r="E67" s="103">
        <v>4</v>
      </c>
      <c r="F67" s="73"/>
      <c r="G67" s="5"/>
    </row>
    <row r="68" spans="1:7" ht="36" customHeight="1" x14ac:dyDescent="0.15">
      <c r="A68" s="71"/>
      <c r="B68" s="127"/>
      <c r="C68" s="124" t="s">
        <v>117</v>
      </c>
      <c r="D68" s="125"/>
      <c r="E68" s="103">
        <v>4</v>
      </c>
      <c r="F68" s="73"/>
      <c r="G68" s="5"/>
    </row>
    <row r="69" spans="1:7" ht="36" customHeight="1" x14ac:dyDescent="0.15">
      <c r="A69" s="71"/>
      <c r="B69" s="127"/>
      <c r="C69" s="124" t="s">
        <v>101</v>
      </c>
      <c r="D69" s="125"/>
      <c r="E69" s="103">
        <v>3</v>
      </c>
      <c r="F69" s="73"/>
      <c r="G69" s="5"/>
    </row>
    <row r="70" spans="1:7" ht="36" customHeight="1" x14ac:dyDescent="0.15">
      <c r="A70" s="71"/>
      <c r="B70" s="127"/>
      <c r="C70" s="124" t="s">
        <v>102</v>
      </c>
      <c r="D70" s="125"/>
      <c r="E70" s="103">
        <v>3</v>
      </c>
      <c r="F70" s="73"/>
      <c r="G70" s="5"/>
    </row>
    <row r="71" spans="1:7" ht="36" customHeight="1" x14ac:dyDescent="0.15">
      <c r="A71" s="71"/>
      <c r="B71" s="128"/>
      <c r="C71" s="124" t="s">
        <v>103</v>
      </c>
      <c r="D71" s="125"/>
      <c r="E71" s="103">
        <v>3</v>
      </c>
      <c r="F71" s="73"/>
      <c r="G71" s="5"/>
    </row>
    <row r="72" spans="1:7" ht="36" customHeight="1" x14ac:dyDescent="0.15">
      <c r="A72" s="71"/>
      <c r="B72" s="129" t="s">
        <v>16</v>
      </c>
      <c r="C72" s="124" t="s">
        <v>104</v>
      </c>
      <c r="D72" s="125"/>
      <c r="E72" s="103">
        <v>12</v>
      </c>
      <c r="F72" s="73"/>
      <c r="G72" s="5"/>
    </row>
    <row r="73" spans="1:7" ht="36" customHeight="1" x14ac:dyDescent="0.15">
      <c r="A73" s="71"/>
      <c r="B73" s="130"/>
      <c r="C73" s="124" t="s">
        <v>105</v>
      </c>
      <c r="D73" s="125"/>
      <c r="E73" s="103">
        <v>3</v>
      </c>
      <c r="F73" s="73"/>
      <c r="G73" s="5"/>
    </row>
    <row r="74" spans="1:7" ht="36" customHeight="1" x14ac:dyDescent="0.15">
      <c r="A74" s="71"/>
      <c r="B74" s="130"/>
      <c r="C74" s="124" t="s">
        <v>106</v>
      </c>
      <c r="D74" s="125"/>
      <c r="E74" s="103">
        <v>3</v>
      </c>
      <c r="F74" s="73"/>
      <c r="G74" s="5"/>
    </row>
    <row r="75" spans="1:7" ht="36" customHeight="1" x14ac:dyDescent="0.15">
      <c r="A75" s="71"/>
      <c r="B75" s="131"/>
      <c r="C75" s="124" t="s">
        <v>107</v>
      </c>
      <c r="D75" s="125"/>
      <c r="E75" s="103">
        <v>2</v>
      </c>
      <c r="F75" s="73"/>
      <c r="G75" s="5"/>
    </row>
    <row r="76" spans="1:7" ht="36" customHeight="1" x14ac:dyDescent="0.15">
      <c r="A76" s="71"/>
      <c r="B76" s="132" t="s">
        <v>11</v>
      </c>
      <c r="C76" s="124" t="s">
        <v>108</v>
      </c>
      <c r="D76" s="125"/>
      <c r="E76" s="103">
        <v>3</v>
      </c>
      <c r="F76" s="73"/>
      <c r="G76" s="5"/>
    </row>
    <row r="77" spans="1:7" ht="36" customHeight="1" x14ac:dyDescent="0.15">
      <c r="A77" s="71"/>
      <c r="B77" s="133"/>
      <c r="C77" s="124" t="s">
        <v>109</v>
      </c>
      <c r="D77" s="125"/>
      <c r="E77" s="103">
        <v>4</v>
      </c>
      <c r="F77" s="73"/>
      <c r="G77" s="5"/>
    </row>
    <row r="78" spans="1:7" ht="36" customHeight="1" x14ac:dyDescent="0.15">
      <c r="A78" s="71"/>
      <c r="B78" s="134"/>
      <c r="C78" s="124" t="s">
        <v>110</v>
      </c>
      <c r="D78" s="125"/>
      <c r="E78" s="103">
        <v>6</v>
      </c>
      <c r="F78" s="73"/>
      <c r="G78" s="5"/>
    </row>
    <row r="79" spans="1:7" ht="36" customHeight="1" x14ac:dyDescent="0.15">
      <c r="A79" s="71"/>
      <c r="B79" s="135" t="s">
        <v>17</v>
      </c>
      <c r="C79" s="124" t="s">
        <v>111</v>
      </c>
      <c r="D79" s="125"/>
      <c r="E79" s="103">
        <v>4</v>
      </c>
      <c r="F79" s="73"/>
      <c r="G79" s="5"/>
    </row>
    <row r="80" spans="1:7" ht="36" customHeight="1" x14ac:dyDescent="0.15">
      <c r="A80" s="71"/>
      <c r="B80" s="136"/>
      <c r="C80" s="124" t="s">
        <v>112</v>
      </c>
      <c r="D80" s="125"/>
      <c r="E80" s="103">
        <v>4</v>
      </c>
      <c r="F80" s="73"/>
      <c r="G80" s="5"/>
    </row>
    <row r="81" spans="1:13" ht="36" customHeight="1" x14ac:dyDescent="0.15">
      <c r="A81" s="71"/>
      <c r="B81" s="137"/>
      <c r="C81" s="124" t="s">
        <v>113</v>
      </c>
      <c r="D81" s="125"/>
      <c r="E81" s="103">
        <v>4</v>
      </c>
      <c r="F81" s="73"/>
      <c r="G81" s="5"/>
    </row>
    <row r="82" spans="1:13" ht="36" customHeight="1" x14ac:dyDescent="0.15">
      <c r="A82" s="71"/>
      <c r="B82" s="138" t="s">
        <v>18</v>
      </c>
      <c r="C82" s="124" t="s">
        <v>114</v>
      </c>
      <c r="D82" s="125"/>
      <c r="E82" s="103">
        <v>6</v>
      </c>
      <c r="F82" s="73"/>
      <c r="G82" s="5"/>
    </row>
    <row r="83" spans="1:13" ht="36" customHeight="1" x14ac:dyDescent="0.15">
      <c r="A83" s="71"/>
      <c r="B83" s="139"/>
      <c r="C83" s="124" t="s">
        <v>115</v>
      </c>
      <c r="D83" s="125"/>
      <c r="E83" s="103">
        <v>3</v>
      </c>
      <c r="F83" s="73"/>
      <c r="G83" s="5"/>
    </row>
    <row r="84" spans="1:13" ht="22.5" customHeight="1" x14ac:dyDescent="0.15">
      <c r="A84" s="71"/>
      <c r="B84" s="7"/>
      <c r="C84" s="7"/>
      <c r="D84" s="6"/>
      <c r="E84" s="6"/>
      <c r="F84" s="72"/>
      <c r="G84" s="5"/>
    </row>
    <row r="85" spans="1:13" ht="22.5" hidden="1" customHeight="1" x14ac:dyDescent="0.15">
      <c r="A85" s="71"/>
      <c r="B85" s="169" t="s">
        <v>28</v>
      </c>
      <c r="C85" s="169"/>
      <c r="D85" s="169"/>
      <c r="E85" s="169"/>
      <c r="F85" s="72"/>
      <c r="G85" s="5"/>
    </row>
    <row r="86" spans="1:13" ht="38" hidden="1" customHeight="1" x14ac:dyDescent="0.15">
      <c r="A86" s="71"/>
      <c r="B86" s="110" t="s">
        <v>29</v>
      </c>
      <c r="C86" s="118" t="s">
        <v>147</v>
      </c>
      <c r="D86" s="119"/>
      <c r="E86" s="120"/>
      <c r="F86" s="72"/>
      <c r="G86" s="5"/>
    </row>
    <row r="87" spans="1:13" ht="38" hidden="1" customHeight="1" x14ac:dyDescent="0.15">
      <c r="A87" s="71"/>
      <c r="B87" s="111"/>
      <c r="C87" s="121"/>
      <c r="D87" s="122"/>
      <c r="E87" s="123"/>
      <c r="F87" s="72"/>
      <c r="G87" s="5"/>
    </row>
    <row r="88" spans="1:13" ht="38" hidden="1" customHeight="1" x14ac:dyDescent="0.15">
      <c r="A88" s="71"/>
      <c r="B88" s="110" t="s">
        <v>30</v>
      </c>
      <c r="C88" s="118" t="s">
        <v>32</v>
      </c>
      <c r="D88" s="119"/>
      <c r="E88" s="120"/>
      <c r="F88" s="72"/>
      <c r="G88" s="5"/>
    </row>
    <row r="89" spans="1:13" ht="38" hidden="1" customHeight="1" x14ac:dyDescent="0.15">
      <c r="A89" s="71"/>
      <c r="B89" s="111"/>
      <c r="C89" s="121"/>
      <c r="D89" s="122"/>
      <c r="E89" s="123"/>
      <c r="F89" s="72"/>
      <c r="G89" s="5"/>
    </row>
    <row r="90" spans="1:13" ht="38" hidden="1" customHeight="1" x14ac:dyDescent="0.15">
      <c r="A90" s="71"/>
      <c r="B90" s="110" t="s">
        <v>31</v>
      </c>
      <c r="C90" s="118" t="s">
        <v>88</v>
      </c>
      <c r="D90" s="119"/>
      <c r="E90" s="120"/>
      <c r="F90" s="72"/>
      <c r="G90" s="5"/>
    </row>
    <row r="91" spans="1:13" ht="38" hidden="1" customHeight="1" x14ac:dyDescent="0.15">
      <c r="A91" s="71"/>
      <c r="B91" s="111"/>
      <c r="C91" s="121"/>
      <c r="D91" s="122"/>
      <c r="E91" s="123"/>
      <c r="F91" s="72"/>
      <c r="G91" s="5"/>
    </row>
    <row r="92" spans="1:13" ht="22.5" hidden="1" customHeight="1" x14ac:dyDescent="0.15">
      <c r="A92" s="71"/>
      <c r="B92" s="7"/>
      <c r="C92" s="7"/>
      <c r="D92" s="6"/>
      <c r="E92" s="6"/>
      <c r="F92" s="72"/>
      <c r="G92" s="5"/>
    </row>
    <row r="93" spans="1:13" customFormat="1" ht="16" hidden="1" x14ac:dyDescent="0.2">
      <c r="A93" s="112" t="s">
        <v>138</v>
      </c>
      <c r="B93" s="113"/>
      <c r="C93" s="113"/>
      <c r="D93" s="113"/>
      <c r="E93" s="113"/>
      <c r="F93" s="114"/>
      <c r="G93" s="5"/>
      <c r="H93" s="67"/>
      <c r="I93" s="67"/>
      <c r="J93" s="67"/>
      <c r="K93" s="67"/>
      <c r="L93" s="67"/>
      <c r="M93" s="68"/>
    </row>
    <row r="94" spans="1:13" customFormat="1" ht="45.75" hidden="1" customHeight="1" x14ac:dyDescent="0.2">
      <c r="A94" s="115" t="s">
        <v>139</v>
      </c>
      <c r="B94" s="116"/>
      <c r="C94" s="116"/>
      <c r="D94" s="116"/>
      <c r="E94" s="116"/>
      <c r="F94" s="117"/>
      <c r="G94" s="5"/>
      <c r="H94" s="69"/>
      <c r="I94" s="69"/>
      <c r="J94" s="69"/>
      <c r="K94" s="69"/>
      <c r="L94" s="69"/>
      <c r="M94" s="70"/>
    </row>
    <row r="95" spans="1:13" customFormat="1" ht="15" hidden="1" x14ac:dyDescent="0.2">
      <c r="A95" s="62"/>
      <c r="B95" s="63"/>
      <c r="C95" s="63"/>
      <c r="D95" s="63"/>
      <c r="E95" s="63"/>
      <c r="F95" s="63"/>
      <c r="G95" s="5"/>
      <c r="H95" s="63"/>
      <c r="I95" s="63"/>
      <c r="J95" s="63"/>
      <c r="K95" s="63"/>
      <c r="L95" s="63"/>
      <c r="M95" s="64"/>
    </row>
    <row r="96" spans="1:13" customFormat="1" ht="21" hidden="1" x14ac:dyDescent="0.2">
      <c r="A96" s="65"/>
      <c r="B96" s="65"/>
      <c r="C96" s="65"/>
      <c r="D96" s="65"/>
      <c r="E96" s="65"/>
      <c r="F96" s="65"/>
      <c r="G96" s="5"/>
      <c r="H96" s="65"/>
      <c r="I96" s="65"/>
      <c r="J96" s="65"/>
      <c r="K96" s="65"/>
      <c r="L96" s="65"/>
      <c r="M96" s="65"/>
    </row>
    <row r="97" spans="1:13" customFormat="1" ht="21" hidden="1" x14ac:dyDescent="0.2">
      <c r="A97" s="65"/>
      <c r="B97" s="65" t="s">
        <v>140</v>
      </c>
      <c r="C97" s="65"/>
      <c r="D97" s="65"/>
      <c r="E97" s="66" t="s">
        <v>141</v>
      </c>
      <c r="F97" s="65"/>
      <c r="G97" s="5"/>
      <c r="H97" s="65"/>
      <c r="I97" s="66" t="s">
        <v>141</v>
      </c>
      <c r="J97" s="65"/>
      <c r="K97" s="65"/>
      <c r="L97" s="65"/>
      <c r="M97" s="65"/>
    </row>
    <row r="98" spans="1:13" customFormat="1" ht="21" hidden="1" x14ac:dyDescent="0.2">
      <c r="A98" s="65"/>
      <c r="B98" s="65"/>
      <c r="C98" s="65"/>
      <c r="D98" s="65"/>
      <c r="E98" s="65"/>
      <c r="F98" s="65"/>
      <c r="G98" s="5"/>
      <c r="H98" s="65"/>
      <c r="I98" s="65"/>
      <c r="J98" s="65"/>
      <c r="K98" s="65"/>
      <c r="L98" s="65"/>
      <c r="M98" s="65"/>
    </row>
    <row r="99" spans="1:13" x14ac:dyDescent="0.15">
      <c r="G99" s="5"/>
    </row>
    <row r="100" spans="1:13" x14ac:dyDescent="0.15">
      <c r="G100" s="5"/>
    </row>
    <row r="101" spans="1:13" x14ac:dyDescent="0.15">
      <c r="G101" s="5"/>
    </row>
    <row r="102" spans="1:13" x14ac:dyDescent="0.15">
      <c r="G102" s="5"/>
    </row>
  </sheetData>
  <mergeCells count="68">
    <mergeCell ref="B85:E85"/>
    <mergeCell ref="C25:F26"/>
    <mergeCell ref="A25:B26"/>
    <mergeCell ref="C33:C34"/>
    <mergeCell ref="D34:D35"/>
    <mergeCell ref="E34:E35"/>
    <mergeCell ref="B29:F31"/>
    <mergeCell ref="B37:C37"/>
    <mergeCell ref="B38:C38"/>
    <mergeCell ref="B41:C41"/>
    <mergeCell ref="B43:C43"/>
    <mergeCell ref="D36:E36"/>
    <mergeCell ref="B36:C36"/>
    <mergeCell ref="B42:C42"/>
    <mergeCell ref="B46:C46"/>
    <mergeCell ref="B47:C47"/>
    <mergeCell ref="A15:A17"/>
    <mergeCell ref="B15:F17"/>
    <mergeCell ref="A19:A21"/>
    <mergeCell ref="B19:F21"/>
    <mergeCell ref="A23:F23"/>
    <mergeCell ref="A13:F13"/>
    <mergeCell ref="A14:F14"/>
    <mergeCell ref="A2:F2"/>
    <mergeCell ref="A9:F9"/>
    <mergeCell ref="A10:F10"/>
    <mergeCell ref="A11:F11"/>
    <mergeCell ref="A12:F12"/>
    <mergeCell ref="A4:F4"/>
    <mergeCell ref="B48:C48"/>
    <mergeCell ref="B45:C45"/>
    <mergeCell ref="B40:C40"/>
    <mergeCell ref="B50:C50"/>
    <mergeCell ref="D50:E50"/>
    <mergeCell ref="B51:C51"/>
    <mergeCell ref="B52:C52"/>
    <mergeCell ref="C67:D67"/>
    <mergeCell ref="C66:D66"/>
    <mergeCell ref="C62:E64"/>
    <mergeCell ref="C68:D68"/>
    <mergeCell ref="C69:D69"/>
    <mergeCell ref="C70:D70"/>
    <mergeCell ref="C71:D71"/>
    <mergeCell ref="C72:D72"/>
    <mergeCell ref="C83:D83"/>
    <mergeCell ref="B67:B71"/>
    <mergeCell ref="B72:B75"/>
    <mergeCell ref="B76:B78"/>
    <mergeCell ref="B79:B81"/>
    <mergeCell ref="B82:B83"/>
    <mergeCell ref="C78:D78"/>
    <mergeCell ref="C79:D79"/>
    <mergeCell ref="C80:D80"/>
    <mergeCell ref="C81:D81"/>
    <mergeCell ref="C82:D82"/>
    <mergeCell ref="C73:D73"/>
    <mergeCell ref="C74:D74"/>
    <mergeCell ref="C75:D75"/>
    <mergeCell ref="C76:D76"/>
    <mergeCell ref="C77:D77"/>
    <mergeCell ref="B86:B87"/>
    <mergeCell ref="B88:B89"/>
    <mergeCell ref="B90:B91"/>
    <mergeCell ref="A93:F93"/>
    <mergeCell ref="A94:F94"/>
    <mergeCell ref="C86:E87"/>
    <mergeCell ref="C88:E89"/>
    <mergeCell ref="C90:E91"/>
  </mergeCells>
  <dataValidations count="1">
    <dataValidation type="custom" showInputMessage="1" showErrorMessage="1" errorTitle="Celda protegida" error="Esta celda se encuentra protegida para evitar la eliminación de formulas." sqref="D32:E33 D60:E61 D65:E65 D92:E92 D68:D71 D73:D83 D18:F18 D22:F22 D24:F24 D27:F28 D39:E39 D84:E84 F32:F65 F84:F92" xr:uid="{7372D9F8-B442-48CE-B4AA-06FF81EA3040}">
      <formula1>""</formula1>
    </dataValidation>
  </dataValidations>
  <hyperlinks>
    <hyperlink ref="I97" r:id="rId1" xr:uid="{913CB3DE-A2E5-4969-9E97-742DA4B2F5CD}"/>
    <hyperlink ref="E97" r:id="rId2" xr:uid="{230C3648-6102-4D12-83F2-DE0BB47F03FA}"/>
  </hyperlinks>
  <pageMargins left="0.7" right="0.7" top="0.75" bottom="0.75" header="0.3" footer="0.3"/>
  <pageSetup scale="42" fitToHeight="2" orientation="portrait" r:id="rId3"/>
  <rowBreaks count="1" manualBreakCount="1">
    <brk id="59" max="16383" man="1"/>
  </rowBreak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DC24D-F63E-4E1E-85D6-15DBF1C9FAE6}">
  <sheetPr>
    <pageSetUpPr fitToPage="1"/>
  </sheetPr>
  <dimension ref="A1:M214"/>
  <sheetViews>
    <sheetView showGridLines="0" tabSelected="1" topLeftCell="A3" zoomScale="83" zoomScaleNormal="83" workbookViewId="0">
      <selection activeCell="E20" sqref="E20"/>
    </sheetView>
  </sheetViews>
  <sheetFormatPr baseColWidth="10" defaultColWidth="0" defaultRowHeight="14" outlineLevelRow="1" x14ac:dyDescent="0.2"/>
  <cols>
    <col min="1" max="1" width="21.5" style="18" customWidth="1"/>
    <col min="2" max="3" width="12.83203125" style="18" customWidth="1"/>
    <col min="4" max="4" width="41.5" style="35" customWidth="1"/>
    <col min="5" max="5" width="97" style="36" customWidth="1"/>
    <col min="6" max="6" width="48.6640625" style="15" customWidth="1"/>
    <col min="7" max="7" width="59.1640625" style="15" customWidth="1"/>
    <col min="8" max="8" width="11.33203125" style="104" hidden="1" customWidth="1"/>
    <col min="9" max="9" width="11.5" style="18" customWidth="1"/>
    <col min="10" max="13" width="0" style="18" hidden="1" customWidth="1"/>
    <col min="14" max="16384" width="11.5" style="18" hidden="1"/>
  </cols>
  <sheetData>
    <row r="1" spans="1:7" x14ac:dyDescent="0.2">
      <c r="A1" s="74"/>
      <c r="B1" s="74"/>
      <c r="C1" s="74"/>
      <c r="D1" s="75"/>
      <c r="E1" s="76"/>
      <c r="F1" s="77"/>
    </row>
    <row r="2" spans="1:7" ht="20" x14ac:dyDescent="0.2">
      <c r="A2" s="250" t="s">
        <v>156</v>
      </c>
      <c r="B2" s="250"/>
      <c r="C2" s="250"/>
      <c r="D2" s="250"/>
      <c r="E2" s="250"/>
      <c r="F2" s="250"/>
    </row>
    <row r="3" spans="1:7" x14ac:dyDescent="0.2">
      <c r="A3" s="74"/>
      <c r="B3" s="74"/>
      <c r="C3" s="74"/>
      <c r="D3" s="75"/>
      <c r="E3" s="76"/>
      <c r="F3" s="77"/>
    </row>
    <row r="4" spans="1:7" x14ac:dyDescent="0.2">
      <c r="A4" s="8"/>
      <c r="B4" s="8"/>
      <c r="C4" s="8"/>
      <c r="D4" s="25"/>
      <c r="E4" s="38"/>
      <c r="F4" s="8"/>
    </row>
    <row r="5" spans="1:7" ht="18" x14ac:dyDescent="0.2">
      <c r="A5" s="91" t="s">
        <v>90</v>
      </c>
      <c r="B5" s="257" t="s">
        <v>302</v>
      </c>
      <c r="C5" s="258"/>
      <c r="D5" s="92" t="s">
        <v>149</v>
      </c>
      <c r="E5" s="91" t="s">
        <v>150</v>
      </c>
      <c r="F5" s="9" t="s">
        <v>91</v>
      </c>
    </row>
    <row r="6" spans="1:7" ht="18" x14ac:dyDescent="0.2">
      <c r="A6" s="91" t="s">
        <v>0</v>
      </c>
      <c r="B6" s="259" t="s">
        <v>303</v>
      </c>
      <c r="C6" s="260"/>
      <c r="D6" s="92" t="s">
        <v>1</v>
      </c>
      <c r="E6" s="94" t="s">
        <v>305</v>
      </c>
      <c r="F6" s="10" t="s">
        <v>155</v>
      </c>
    </row>
    <row r="7" spans="1:7" ht="18" x14ac:dyDescent="0.2">
      <c r="A7" s="91" t="s">
        <v>92</v>
      </c>
      <c r="B7" s="259" t="s">
        <v>304</v>
      </c>
      <c r="C7" s="260"/>
      <c r="D7" s="92" t="s">
        <v>2</v>
      </c>
      <c r="E7" s="94" t="s">
        <v>306</v>
      </c>
      <c r="F7" s="9"/>
    </row>
    <row r="8" spans="1:7" x14ac:dyDescent="0.2">
      <c r="A8" s="19"/>
      <c r="B8" s="19"/>
      <c r="C8" s="19"/>
      <c r="D8" s="26"/>
      <c r="E8" s="39"/>
      <c r="F8" s="4"/>
      <c r="G8" s="16"/>
    </row>
    <row r="9" spans="1:7" x14ac:dyDescent="0.2">
      <c r="A9" s="157" t="s">
        <v>3</v>
      </c>
      <c r="B9" s="158"/>
      <c r="C9" s="158"/>
      <c r="D9" s="158"/>
      <c r="E9" s="158"/>
      <c r="F9" s="158"/>
      <c r="G9" s="159"/>
    </row>
    <row r="10" spans="1:7" x14ac:dyDescent="0.2">
      <c r="A10" s="254" t="s">
        <v>308</v>
      </c>
      <c r="B10" s="255"/>
      <c r="C10" s="255"/>
      <c r="D10" s="255"/>
      <c r="E10" s="255"/>
      <c r="F10" s="255"/>
      <c r="G10" s="256"/>
    </row>
    <row r="11" spans="1:7" x14ac:dyDescent="0.2">
      <c r="A11" s="251" t="s">
        <v>4</v>
      </c>
      <c r="B11" s="252"/>
      <c r="C11" s="252"/>
      <c r="D11" s="252"/>
      <c r="E11" s="252"/>
      <c r="F11" s="252"/>
      <c r="G11" s="253"/>
    </row>
    <row r="12" spans="1:7" x14ac:dyDescent="0.2">
      <c r="A12" s="254" t="s">
        <v>307</v>
      </c>
      <c r="B12" s="255"/>
      <c r="C12" s="255"/>
      <c r="D12" s="255"/>
      <c r="E12" s="255"/>
      <c r="F12" s="255"/>
      <c r="G12" s="256"/>
    </row>
    <row r="13" spans="1:7" x14ac:dyDescent="0.2">
      <c r="A13" s="251" t="s">
        <v>5</v>
      </c>
      <c r="B13" s="252"/>
      <c r="C13" s="252"/>
      <c r="D13" s="252"/>
      <c r="E13" s="252"/>
      <c r="F13" s="252"/>
      <c r="G13" s="253"/>
    </row>
    <row r="14" spans="1:7" x14ac:dyDescent="0.2">
      <c r="A14" s="267" t="s">
        <v>294</v>
      </c>
      <c r="B14" s="268"/>
      <c r="C14" s="268"/>
      <c r="D14" s="268"/>
      <c r="E14" s="268"/>
      <c r="F14" s="268"/>
      <c r="G14" s="269"/>
    </row>
    <row r="15" spans="1:7" ht="28" x14ac:dyDescent="0.2">
      <c r="A15" s="271" t="s">
        <v>127</v>
      </c>
      <c r="B15" s="271"/>
      <c r="C15" s="271"/>
      <c r="D15" s="271"/>
      <c r="E15" s="271"/>
      <c r="F15" s="271"/>
      <c r="G15" s="105">
        <f>AVERAGE(H17:H33)</f>
        <v>4.117647058823529</v>
      </c>
    </row>
    <row r="16" spans="1:7" ht="16" outlineLevel="1" thickBot="1" x14ac:dyDescent="0.25">
      <c r="A16" s="78" t="s">
        <v>12</v>
      </c>
      <c r="B16" s="270" t="s">
        <v>13</v>
      </c>
      <c r="C16" s="270"/>
      <c r="D16" s="270" t="s">
        <v>14</v>
      </c>
      <c r="E16" s="270"/>
      <c r="F16" s="20" t="s">
        <v>118</v>
      </c>
      <c r="G16" s="20" t="s">
        <v>136</v>
      </c>
    </row>
    <row r="17" spans="1:8" ht="31" outlineLevel="1" thickBot="1" x14ac:dyDescent="0.2">
      <c r="A17" s="218" t="s">
        <v>15</v>
      </c>
      <c r="B17" s="212" t="s">
        <v>19</v>
      </c>
      <c r="C17" s="213"/>
      <c r="D17" s="27" t="s">
        <v>164</v>
      </c>
      <c r="E17" s="40" t="s">
        <v>165</v>
      </c>
      <c r="F17" s="85" t="s">
        <v>300</v>
      </c>
      <c r="G17" s="21" t="s">
        <v>83</v>
      </c>
      <c r="H17" s="104">
        <f t="shared" ref="H17:H33" si="0">+VLOOKUP(G17,$A$128:$E$133,5,FALSE)</f>
        <v>4</v>
      </c>
    </row>
    <row r="18" spans="1:8" ht="31" outlineLevel="1" thickBot="1" x14ac:dyDescent="0.25">
      <c r="A18" s="218"/>
      <c r="B18" s="214"/>
      <c r="C18" s="215"/>
      <c r="D18" s="28" t="s">
        <v>119</v>
      </c>
      <c r="E18" s="13" t="s">
        <v>166</v>
      </c>
      <c r="F18" s="86" t="s">
        <v>169</v>
      </c>
      <c r="G18" s="21" t="s">
        <v>84</v>
      </c>
      <c r="H18" s="104">
        <f t="shared" si="0"/>
        <v>5</v>
      </c>
    </row>
    <row r="19" spans="1:8" ht="46" outlineLevel="1" thickBot="1" x14ac:dyDescent="0.25">
      <c r="A19" s="218"/>
      <c r="B19" s="214"/>
      <c r="C19" s="215"/>
      <c r="D19" s="28" t="s">
        <v>120</v>
      </c>
      <c r="E19" s="13" t="s">
        <v>157</v>
      </c>
      <c r="F19" s="86" t="s">
        <v>316</v>
      </c>
      <c r="G19" s="21" t="s">
        <v>84</v>
      </c>
      <c r="H19" s="104">
        <f t="shared" si="0"/>
        <v>5</v>
      </c>
    </row>
    <row r="20" spans="1:8" ht="76" outlineLevel="1" thickBot="1" x14ac:dyDescent="0.25">
      <c r="A20" s="218"/>
      <c r="B20" s="216"/>
      <c r="C20" s="217"/>
      <c r="D20" s="29" t="s">
        <v>121</v>
      </c>
      <c r="E20" s="41" t="s">
        <v>158</v>
      </c>
      <c r="F20" s="86" t="s">
        <v>309</v>
      </c>
      <c r="G20" s="21" t="s">
        <v>84</v>
      </c>
      <c r="H20" s="104">
        <f t="shared" si="0"/>
        <v>5</v>
      </c>
    </row>
    <row r="21" spans="1:8" ht="61" outlineLevel="1" thickBot="1" x14ac:dyDescent="0.25">
      <c r="A21" s="218"/>
      <c r="B21" s="212" t="s">
        <v>159</v>
      </c>
      <c r="C21" s="213"/>
      <c r="D21" s="27" t="s">
        <v>122</v>
      </c>
      <c r="E21" s="40" t="s">
        <v>252</v>
      </c>
      <c r="F21" s="86" t="s">
        <v>309</v>
      </c>
      <c r="G21" s="21" t="s">
        <v>84</v>
      </c>
      <c r="H21" s="104">
        <f t="shared" si="0"/>
        <v>5</v>
      </c>
    </row>
    <row r="22" spans="1:8" ht="46" outlineLevel="1" thickBot="1" x14ac:dyDescent="0.25">
      <c r="A22" s="218"/>
      <c r="B22" s="214"/>
      <c r="C22" s="215"/>
      <c r="D22" s="28" t="s">
        <v>160</v>
      </c>
      <c r="E22" s="13" t="s">
        <v>251</v>
      </c>
      <c r="F22" s="86" t="s">
        <v>309</v>
      </c>
      <c r="G22" s="21" t="s">
        <v>83</v>
      </c>
      <c r="H22" s="104">
        <f t="shared" si="0"/>
        <v>4</v>
      </c>
    </row>
    <row r="23" spans="1:8" ht="46" outlineLevel="1" thickBot="1" x14ac:dyDescent="0.25">
      <c r="A23" s="218"/>
      <c r="B23" s="214"/>
      <c r="C23" s="215"/>
      <c r="D23" s="28" t="s">
        <v>33</v>
      </c>
      <c r="E23" s="13" t="s">
        <v>269</v>
      </c>
      <c r="F23" s="86" t="s">
        <v>309</v>
      </c>
      <c r="G23" s="21" t="s">
        <v>84</v>
      </c>
      <c r="H23" s="104">
        <f t="shared" si="0"/>
        <v>5</v>
      </c>
    </row>
    <row r="24" spans="1:8" ht="46" outlineLevel="1" thickBot="1" x14ac:dyDescent="0.25">
      <c r="A24" s="218"/>
      <c r="B24" s="216"/>
      <c r="C24" s="217"/>
      <c r="D24" s="29" t="s">
        <v>34</v>
      </c>
      <c r="E24" s="41" t="s">
        <v>167</v>
      </c>
      <c r="F24" s="86" t="s">
        <v>309</v>
      </c>
      <c r="G24" s="21" t="s">
        <v>84</v>
      </c>
      <c r="H24" s="104">
        <f t="shared" si="0"/>
        <v>5</v>
      </c>
    </row>
    <row r="25" spans="1:8" ht="61" outlineLevel="1" thickBot="1" x14ac:dyDescent="0.25">
      <c r="A25" s="218"/>
      <c r="B25" s="212" t="s">
        <v>21</v>
      </c>
      <c r="C25" s="213"/>
      <c r="D25" s="27" t="s">
        <v>35</v>
      </c>
      <c r="E25" s="40" t="s">
        <v>270</v>
      </c>
      <c r="F25" s="86" t="s">
        <v>309</v>
      </c>
      <c r="G25" s="21" t="s">
        <v>84</v>
      </c>
      <c r="H25" s="104">
        <f t="shared" si="0"/>
        <v>5</v>
      </c>
    </row>
    <row r="26" spans="1:8" ht="46" outlineLevel="1" thickBot="1" x14ac:dyDescent="0.25">
      <c r="A26" s="218"/>
      <c r="B26" s="214"/>
      <c r="C26" s="215"/>
      <c r="D26" s="28" t="s">
        <v>36</v>
      </c>
      <c r="E26" s="13" t="s">
        <v>253</v>
      </c>
      <c r="F26" s="86" t="s">
        <v>309</v>
      </c>
      <c r="G26" s="21" t="s">
        <v>84</v>
      </c>
      <c r="H26" s="104">
        <f t="shared" si="0"/>
        <v>5</v>
      </c>
    </row>
    <row r="27" spans="1:8" ht="46" outlineLevel="1" thickBot="1" x14ac:dyDescent="0.25">
      <c r="A27" s="218"/>
      <c r="B27" s="216"/>
      <c r="C27" s="217"/>
      <c r="D27" s="29" t="s">
        <v>37</v>
      </c>
      <c r="E27" s="41" t="s">
        <v>168</v>
      </c>
      <c r="F27" s="86" t="s">
        <v>309</v>
      </c>
      <c r="G27" s="21" t="s">
        <v>84</v>
      </c>
      <c r="H27" s="104">
        <f t="shared" si="0"/>
        <v>5</v>
      </c>
    </row>
    <row r="28" spans="1:8" ht="46" outlineLevel="1" thickBot="1" x14ac:dyDescent="0.25">
      <c r="A28" s="218"/>
      <c r="B28" s="212" t="s">
        <v>20</v>
      </c>
      <c r="C28" s="213"/>
      <c r="D28" s="30" t="s">
        <v>148</v>
      </c>
      <c r="E28" s="40" t="s">
        <v>271</v>
      </c>
      <c r="F28" s="86" t="s">
        <v>309</v>
      </c>
      <c r="G28" s="21" t="s">
        <v>83</v>
      </c>
      <c r="H28" s="104">
        <f t="shared" si="0"/>
        <v>4</v>
      </c>
    </row>
    <row r="29" spans="1:8" ht="46" outlineLevel="1" thickBot="1" x14ac:dyDescent="0.25">
      <c r="A29" s="218"/>
      <c r="B29" s="214"/>
      <c r="C29" s="215"/>
      <c r="D29" s="31" t="s">
        <v>38</v>
      </c>
      <c r="E29" s="13" t="s">
        <v>272</v>
      </c>
      <c r="F29" s="82" t="s">
        <v>237</v>
      </c>
      <c r="G29" s="21" t="s">
        <v>81</v>
      </c>
      <c r="H29" s="104">
        <f t="shared" si="0"/>
        <v>2</v>
      </c>
    </row>
    <row r="30" spans="1:8" ht="46" outlineLevel="1" thickBot="1" x14ac:dyDescent="0.25">
      <c r="A30" s="218"/>
      <c r="B30" s="216"/>
      <c r="C30" s="217"/>
      <c r="D30" s="32" t="s">
        <v>170</v>
      </c>
      <c r="E30" s="41" t="s">
        <v>171</v>
      </c>
      <c r="F30" s="86" t="s">
        <v>309</v>
      </c>
      <c r="G30" s="21" t="s">
        <v>83</v>
      </c>
      <c r="H30" s="104">
        <f t="shared" si="0"/>
        <v>4</v>
      </c>
    </row>
    <row r="31" spans="1:8" ht="61" outlineLevel="1" thickBot="1" x14ac:dyDescent="0.25">
      <c r="A31" s="218"/>
      <c r="B31" s="212" t="s">
        <v>174</v>
      </c>
      <c r="C31" s="213"/>
      <c r="D31" s="30" t="s">
        <v>39</v>
      </c>
      <c r="E31" s="40" t="s">
        <v>172</v>
      </c>
      <c r="F31" s="86" t="s">
        <v>309</v>
      </c>
      <c r="G31" s="21" t="s">
        <v>83</v>
      </c>
      <c r="H31" s="104">
        <f t="shared" si="0"/>
        <v>4</v>
      </c>
    </row>
    <row r="32" spans="1:8" ht="31" outlineLevel="1" thickBot="1" x14ac:dyDescent="0.25">
      <c r="A32" s="218"/>
      <c r="B32" s="214"/>
      <c r="C32" s="215"/>
      <c r="D32" s="31" t="s">
        <v>173</v>
      </c>
      <c r="E32" s="13" t="s">
        <v>254</v>
      </c>
      <c r="F32" s="86" t="s">
        <v>310</v>
      </c>
      <c r="G32" s="21" t="s">
        <v>82</v>
      </c>
      <c r="H32" s="104">
        <f t="shared" si="0"/>
        <v>3</v>
      </c>
    </row>
    <row r="33" spans="1:8" ht="31" outlineLevel="1" thickBot="1" x14ac:dyDescent="0.25">
      <c r="A33" s="218"/>
      <c r="B33" s="216"/>
      <c r="C33" s="217"/>
      <c r="D33" s="32" t="s">
        <v>176</v>
      </c>
      <c r="E33" s="41" t="s">
        <v>175</v>
      </c>
      <c r="F33" s="87" t="s">
        <v>255</v>
      </c>
      <c r="G33" s="21" t="s">
        <v>79</v>
      </c>
      <c r="H33" s="104">
        <f t="shared" si="0"/>
        <v>0</v>
      </c>
    </row>
    <row r="34" spans="1:8" ht="28" x14ac:dyDescent="0.2">
      <c r="A34" s="272" t="s">
        <v>123</v>
      </c>
      <c r="B34" s="273"/>
      <c r="C34" s="273"/>
      <c r="D34" s="273"/>
      <c r="E34" s="273"/>
      <c r="F34" s="273"/>
      <c r="G34" s="106">
        <f>AVERAGE(H37:H60)</f>
        <v>2</v>
      </c>
    </row>
    <row r="35" spans="1:8" ht="16" outlineLevel="1" thickBot="1" x14ac:dyDescent="0.25">
      <c r="A35" s="12" t="s">
        <v>12</v>
      </c>
      <c r="B35" s="206" t="s">
        <v>13</v>
      </c>
      <c r="C35" s="206"/>
      <c r="D35" s="206" t="s">
        <v>14</v>
      </c>
      <c r="E35" s="206"/>
      <c r="F35" s="22" t="s">
        <v>118</v>
      </c>
      <c r="G35" s="22" t="s">
        <v>136</v>
      </c>
    </row>
    <row r="36" spans="1:8" ht="15" outlineLevel="1" thickBot="1" x14ac:dyDescent="0.25">
      <c r="A36" s="218" t="s">
        <v>16</v>
      </c>
      <c r="B36" s="212" t="s">
        <v>22</v>
      </c>
      <c r="C36" s="213"/>
      <c r="D36" s="265" t="s">
        <v>42</v>
      </c>
      <c r="E36" s="265"/>
      <c r="F36" s="265"/>
      <c r="G36" s="266"/>
    </row>
    <row r="37" spans="1:8" ht="31" outlineLevel="1" thickBot="1" x14ac:dyDescent="0.25">
      <c r="A37" s="218"/>
      <c r="B37" s="214"/>
      <c r="C37" s="215"/>
      <c r="D37" s="31" t="s">
        <v>273</v>
      </c>
      <c r="E37" s="13" t="s">
        <v>274</v>
      </c>
      <c r="F37" s="82" t="s">
        <v>234</v>
      </c>
      <c r="G37" s="21" t="s">
        <v>79</v>
      </c>
      <c r="H37" s="104">
        <f>+VLOOKUP(G37,$A$128:$E$133,5,FALSE)</f>
        <v>0</v>
      </c>
    </row>
    <row r="38" spans="1:8" ht="31" outlineLevel="1" thickBot="1" x14ac:dyDescent="0.25">
      <c r="A38" s="218"/>
      <c r="B38" s="214"/>
      <c r="C38" s="215"/>
      <c r="D38" s="31" t="s">
        <v>40</v>
      </c>
      <c r="E38" s="13" t="s">
        <v>178</v>
      </c>
      <c r="F38" s="82" t="s">
        <v>234</v>
      </c>
      <c r="G38" s="21" t="s">
        <v>79</v>
      </c>
      <c r="H38" s="104">
        <f>+VLOOKUP(G38,$A$128:$E$133,5,FALSE)</f>
        <v>0</v>
      </c>
    </row>
    <row r="39" spans="1:8" ht="31" outlineLevel="1" thickBot="1" x14ac:dyDescent="0.25">
      <c r="A39" s="218"/>
      <c r="B39" s="214"/>
      <c r="C39" s="215"/>
      <c r="D39" s="31" t="s">
        <v>41</v>
      </c>
      <c r="E39" s="13" t="s">
        <v>179</v>
      </c>
      <c r="F39" s="80" t="s">
        <v>177</v>
      </c>
      <c r="G39" s="21" t="s">
        <v>79</v>
      </c>
      <c r="H39" s="104">
        <f>+VLOOKUP(G39,$A$128:$E$133,5,FALSE)</f>
        <v>0</v>
      </c>
    </row>
    <row r="40" spans="1:8" ht="45" outlineLevel="1" x14ac:dyDescent="0.2">
      <c r="A40" s="218"/>
      <c r="B40" s="214"/>
      <c r="C40" s="215"/>
      <c r="D40" s="31" t="s">
        <v>256</v>
      </c>
      <c r="E40" s="13" t="s">
        <v>180</v>
      </c>
      <c r="F40" s="80" t="s">
        <v>275</v>
      </c>
      <c r="G40" s="21" t="s">
        <v>81</v>
      </c>
      <c r="H40" s="104">
        <f>+VLOOKUP(G40,$A$128:$E$133,5,FALSE)</f>
        <v>2</v>
      </c>
    </row>
    <row r="41" spans="1:8" ht="15" outlineLevel="1" thickBot="1" x14ac:dyDescent="0.25">
      <c r="A41" s="218"/>
      <c r="B41" s="214"/>
      <c r="C41" s="215"/>
      <c r="D41" s="263" t="s">
        <v>277</v>
      </c>
      <c r="E41" s="263"/>
      <c r="F41" s="263"/>
      <c r="G41" s="264"/>
    </row>
    <row r="42" spans="1:8" ht="61" outlineLevel="1" thickBot="1" x14ac:dyDescent="0.25">
      <c r="A42" s="218"/>
      <c r="B42" s="214"/>
      <c r="C42" s="215"/>
      <c r="D42" s="31" t="s">
        <v>257</v>
      </c>
      <c r="E42" s="13" t="s">
        <v>276</v>
      </c>
      <c r="F42" s="80" t="s">
        <v>183</v>
      </c>
      <c r="G42" s="21" t="s">
        <v>80</v>
      </c>
      <c r="H42" s="104">
        <f>+VLOOKUP(G42,$A$128:$E$133,5,FALSE)</f>
        <v>1</v>
      </c>
    </row>
    <row r="43" spans="1:8" ht="30" outlineLevel="1" x14ac:dyDescent="0.2">
      <c r="A43" s="218"/>
      <c r="B43" s="214"/>
      <c r="C43" s="215"/>
      <c r="D43" s="31" t="s">
        <v>182</v>
      </c>
      <c r="E43" s="13" t="s">
        <v>279</v>
      </c>
      <c r="F43" s="80" t="s">
        <v>181</v>
      </c>
      <c r="G43" s="21" t="s">
        <v>81</v>
      </c>
      <c r="H43" s="104">
        <f>+VLOOKUP(G43,$A$128:$E$133,5,FALSE)</f>
        <v>2</v>
      </c>
    </row>
    <row r="44" spans="1:8" ht="15" outlineLevel="1" thickBot="1" x14ac:dyDescent="0.25">
      <c r="A44" s="218"/>
      <c r="B44" s="214"/>
      <c r="C44" s="215"/>
      <c r="D44" s="263" t="s">
        <v>278</v>
      </c>
      <c r="E44" s="263"/>
      <c r="F44" s="263"/>
      <c r="G44" s="264"/>
    </row>
    <row r="45" spans="1:8" ht="46" outlineLevel="1" thickBot="1" x14ac:dyDescent="0.25">
      <c r="A45" s="218"/>
      <c r="B45" s="214"/>
      <c r="C45" s="215"/>
      <c r="D45" s="31" t="s">
        <v>188</v>
      </c>
      <c r="E45" s="13" t="s">
        <v>184</v>
      </c>
      <c r="F45" s="86" t="s">
        <v>309</v>
      </c>
      <c r="G45" s="21" t="s">
        <v>84</v>
      </c>
      <c r="H45" s="104">
        <f>+VLOOKUP(G45,$A$128:$E$133,5,FALSE)</f>
        <v>5</v>
      </c>
    </row>
    <row r="46" spans="1:8" ht="30" outlineLevel="1" x14ac:dyDescent="0.2">
      <c r="A46" s="218"/>
      <c r="B46" s="214"/>
      <c r="C46" s="215"/>
      <c r="D46" s="31" t="s">
        <v>189</v>
      </c>
      <c r="E46" s="13" t="s">
        <v>185</v>
      </c>
      <c r="F46" s="86" t="s">
        <v>311</v>
      </c>
      <c r="G46" s="21" t="s">
        <v>83</v>
      </c>
      <c r="H46" s="104">
        <f>+VLOOKUP(G46,$A$128:$E$133,5,FALSE)</f>
        <v>4</v>
      </c>
    </row>
    <row r="47" spans="1:8" ht="15" outlineLevel="1" thickBot="1" x14ac:dyDescent="0.25">
      <c r="A47" s="218"/>
      <c r="B47" s="214"/>
      <c r="C47" s="215"/>
      <c r="D47" s="263" t="s">
        <v>43</v>
      </c>
      <c r="E47" s="263"/>
      <c r="F47" s="263"/>
      <c r="G47" s="264"/>
    </row>
    <row r="48" spans="1:8" ht="46" outlineLevel="1" thickBot="1" x14ac:dyDescent="0.25">
      <c r="A48" s="218"/>
      <c r="B48" s="214"/>
      <c r="C48" s="215"/>
      <c r="D48" s="31" t="s">
        <v>190</v>
      </c>
      <c r="E48" s="13" t="s">
        <v>186</v>
      </c>
      <c r="F48" s="86" t="s">
        <v>309</v>
      </c>
      <c r="G48" s="21" t="s">
        <v>84</v>
      </c>
      <c r="H48" s="104">
        <f>+VLOOKUP(G48,$A$128:$E$133,5,FALSE)</f>
        <v>5</v>
      </c>
    </row>
    <row r="49" spans="1:8" ht="46" outlineLevel="1" thickBot="1" x14ac:dyDescent="0.25">
      <c r="A49" s="218"/>
      <c r="B49" s="214"/>
      <c r="C49" s="215"/>
      <c r="D49" s="31" t="s">
        <v>191</v>
      </c>
      <c r="E49" s="13" t="s">
        <v>280</v>
      </c>
      <c r="F49" s="86" t="s">
        <v>309</v>
      </c>
      <c r="G49" s="21" t="s">
        <v>84</v>
      </c>
      <c r="H49" s="104">
        <f>+VLOOKUP(G49,$A$128:$E$133,5,FALSE)</f>
        <v>5</v>
      </c>
    </row>
    <row r="50" spans="1:8" ht="45" outlineLevel="1" x14ac:dyDescent="0.2">
      <c r="A50" s="218"/>
      <c r="B50" s="214"/>
      <c r="C50" s="215"/>
      <c r="D50" s="31" t="s">
        <v>192</v>
      </c>
      <c r="E50" s="13" t="s">
        <v>187</v>
      </c>
      <c r="F50" s="86" t="s">
        <v>309</v>
      </c>
      <c r="G50" s="21" t="s">
        <v>83</v>
      </c>
      <c r="H50" s="104">
        <f>+VLOOKUP(G50,$A$128:$E$133,5,FALSE)</f>
        <v>4</v>
      </c>
    </row>
    <row r="51" spans="1:8" ht="15" outlineLevel="1" thickBot="1" x14ac:dyDescent="0.25">
      <c r="A51" s="218"/>
      <c r="B51" s="214"/>
      <c r="C51" s="215"/>
      <c r="D51" s="263" t="s">
        <v>44</v>
      </c>
      <c r="E51" s="263"/>
      <c r="F51" s="263"/>
      <c r="G51" s="264"/>
    </row>
    <row r="52" spans="1:8" ht="31" outlineLevel="1" thickBot="1" x14ac:dyDescent="0.25">
      <c r="A52" s="218"/>
      <c r="B52" s="214"/>
      <c r="C52" s="215"/>
      <c r="D52" s="31" t="s">
        <v>193</v>
      </c>
      <c r="E52" s="13" t="s">
        <v>281</v>
      </c>
      <c r="F52" s="80" t="s">
        <v>194</v>
      </c>
      <c r="G52" s="21" t="s">
        <v>81</v>
      </c>
      <c r="H52" s="104">
        <f t="shared" ref="H52:H60" si="1">+VLOOKUP(G52,$A$128:$E$133,5,FALSE)</f>
        <v>2</v>
      </c>
    </row>
    <row r="53" spans="1:8" ht="46" outlineLevel="1" thickBot="1" x14ac:dyDescent="0.25">
      <c r="A53" s="218"/>
      <c r="B53" s="212" t="s">
        <v>195</v>
      </c>
      <c r="C53" s="213"/>
      <c r="D53" s="31" t="s">
        <v>197</v>
      </c>
      <c r="E53" s="13" t="s">
        <v>196</v>
      </c>
      <c r="F53" s="82" t="s">
        <v>234</v>
      </c>
      <c r="G53" s="21" t="s">
        <v>79</v>
      </c>
      <c r="H53" s="104">
        <f t="shared" si="1"/>
        <v>0</v>
      </c>
    </row>
    <row r="54" spans="1:8" ht="31" outlineLevel="1" thickBot="1" x14ac:dyDescent="0.25">
      <c r="A54" s="218"/>
      <c r="B54" s="214"/>
      <c r="C54" s="215"/>
      <c r="D54" s="31" t="s">
        <v>198</v>
      </c>
      <c r="E54" s="13" t="s">
        <v>282</v>
      </c>
      <c r="F54" s="82" t="s">
        <v>234</v>
      </c>
      <c r="G54" s="21" t="s">
        <v>79</v>
      </c>
      <c r="H54" s="104">
        <f t="shared" si="1"/>
        <v>0</v>
      </c>
    </row>
    <row r="55" spans="1:8" ht="61" outlineLevel="1" thickBot="1" x14ac:dyDescent="0.25">
      <c r="A55" s="218"/>
      <c r="B55" s="216"/>
      <c r="C55" s="217"/>
      <c r="D55" s="32" t="s">
        <v>249</v>
      </c>
      <c r="E55" s="41" t="s">
        <v>199</v>
      </c>
      <c r="F55" s="82" t="s">
        <v>234</v>
      </c>
      <c r="G55" s="21" t="s">
        <v>79</v>
      </c>
      <c r="H55" s="104">
        <f t="shared" si="1"/>
        <v>0</v>
      </c>
    </row>
    <row r="56" spans="1:8" ht="61" outlineLevel="1" thickBot="1" x14ac:dyDescent="0.25">
      <c r="A56" s="218"/>
      <c r="B56" s="212" t="s">
        <v>45</v>
      </c>
      <c r="C56" s="213"/>
      <c r="D56" s="30" t="s">
        <v>46</v>
      </c>
      <c r="E56" s="40" t="s">
        <v>283</v>
      </c>
      <c r="F56" s="82" t="s">
        <v>234</v>
      </c>
      <c r="G56" s="21" t="s">
        <v>79</v>
      </c>
      <c r="H56" s="104">
        <f t="shared" si="1"/>
        <v>0</v>
      </c>
    </row>
    <row r="57" spans="1:8" ht="46" outlineLevel="1" thickBot="1" x14ac:dyDescent="0.25">
      <c r="A57" s="218"/>
      <c r="B57" s="214"/>
      <c r="C57" s="215"/>
      <c r="D57" s="31" t="s">
        <v>47</v>
      </c>
      <c r="E57" s="13" t="s">
        <v>284</v>
      </c>
      <c r="F57" s="82" t="s">
        <v>234</v>
      </c>
      <c r="G57" s="21" t="s">
        <v>79</v>
      </c>
      <c r="H57" s="104">
        <f t="shared" si="1"/>
        <v>0</v>
      </c>
    </row>
    <row r="58" spans="1:8" ht="61" outlineLevel="1" thickBot="1" x14ac:dyDescent="0.25">
      <c r="A58" s="218"/>
      <c r="B58" s="214"/>
      <c r="C58" s="215"/>
      <c r="D58" s="31" t="s">
        <v>48</v>
      </c>
      <c r="E58" s="13" t="s">
        <v>200</v>
      </c>
      <c r="F58" s="80" t="s">
        <v>268</v>
      </c>
      <c r="G58" s="21" t="s">
        <v>83</v>
      </c>
      <c r="H58" s="104">
        <f t="shared" si="1"/>
        <v>4</v>
      </c>
    </row>
    <row r="59" spans="1:8" ht="31" outlineLevel="1" thickBot="1" x14ac:dyDescent="0.25">
      <c r="A59" s="218"/>
      <c r="B59" s="212" t="s">
        <v>293</v>
      </c>
      <c r="C59" s="213"/>
      <c r="D59" s="30" t="s">
        <v>49</v>
      </c>
      <c r="E59" s="40" t="s">
        <v>201</v>
      </c>
      <c r="F59" s="82" t="s">
        <v>285</v>
      </c>
      <c r="G59" s="21" t="s">
        <v>82</v>
      </c>
      <c r="H59" s="104">
        <f t="shared" si="1"/>
        <v>3</v>
      </c>
    </row>
    <row r="60" spans="1:8" ht="31" outlineLevel="1" thickBot="1" x14ac:dyDescent="0.25">
      <c r="A60" s="218"/>
      <c r="B60" s="216"/>
      <c r="C60" s="217"/>
      <c r="D60" s="32" t="s">
        <v>250</v>
      </c>
      <c r="E60" s="41" t="s">
        <v>202</v>
      </c>
      <c r="F60" s="82" t="s">
        <v>285</v>
      </c>
      <c r="G60" s="21" t="s">
        <v>82</v>
      </c>
      <c r="H60" s="104">
        <f t="shared" si="1"/>
        <v>3</v>
      </c>
    </row>
    <row r="61" spans="1:8" ht="28" x14ac:dyDescent="0.2">
      <c r="A61" s="261" t="s">
        <v>124</v>
      </c>
      <c r="B61" s="262"/>
      <c r="C61" s="262"/>
      <c r="D61" s="262"/>
      <c r="E61" s="262"/>
      <c r="F61" s="262"/>
      <c r="G61" s="107">
        <f>AVERAGE(H63:H78)</f>
        <v>2.5625</v>
      </c>
    </row>
    <row r="62" spans="1:8" ht="16" outlineLevel="1" thickBot="1" x14ac:dyDescent="0.25">
      <c r="A62" s="12" t="s">
        <v>12</v>
      </c>
      <c r="B62" s="206" t="s">
        <v>13</v>
      </c>
      <c r="C62" s="206"/>
      <c r="D62" s="206" t="s">
        <v>14</v>
      </c>
      <c r="E62" s="206"/>
      <c r="F62" s="46" t="s">
        <v>118</v>
      </c>
      <c r="G62" s="46" t="s">
        <v>136</v>
      </c>
    </row>
    <row r="63" spans="1:8" ht="46" outlineLevel="1" thickBot="1" x14ac:dyDescent="0.25">
      <c r="A63" s="218" t="s">
        <v>11</v>
      </c>
      <c r="B63" s="212" t="s">
        <v>23</v>
      </c>
      <c r="C63" s="213"/>
      <c r="D63" s="30" t="s">
        <v>50</v>
      </c>
      <c r="E63" s="40" t="s">
        <v>203</v>
      </c>
      <c r="F63" s="82" t="s">
        <v>234</v>
      </c>
      <c r="G63" s="21" t="s">
        <v>79</v>
      </c>
      <c r="H63" s="104">
        <f t="shared" ref="H63:H78" si="2">+VLOOKUP(G63,$A$128:$E$133,5,FALSE)</f>
        <v>0</v>
      </c>
    </row>
    <row r="64" spans="1:8" ht="31" outlineLevel="1" thickBot="1" x14ac:dyDescent="0.25">
      <c r="A64" s="218"/>
      <c r="B64" s="214"/>
      <c r="C64" s="215"/>
      <c r="D64" s="31" t="s">
        <v>51</v>
      </c>
      <c r="E64" s="13" t="s">
        <v>204</v>
      </c>
      <c r="F64" s="82" t="s">
        <v>234</v>
      </c>
      <c r="G64" s="21" t="s">
        <v>79</v>
      </c>
      <c r="H64" s="104">
        <f t="shared" si="2"/>
        <v>0</v>
      </c>
    </row>
    <row r="65" spans="1:8" ht="46" outlineLevel="1" thickBot="1" x14ac:dyDescent="0.25">
      <c r="A65" s="218"/>
      <c r="B65" s="214"/>
      <c r="C65" s="215"/>
      <c r="D65" s="31" t="s">
        <v>205</v>
      </c>
      <c r="E65" s="13" t="s">
        <v>206</v>
      </c>
      <c r="F65" s="86" t="s">
        <v>309</v>
      </c>
      <c r="G65" s="21" t="s">
        <v>84</v>
      </c>
      <c r="H65" s="104">
        <f t="shared" si="2"/>
        <v>5</v>
      </c>
    </row>
    <row r="66" spans="1:8" ht="106" outlineLevel="1" thickBot="1" x14ac:dyDescent="0.25">
      <c r="A66" s="218"/>
      <c r="B66" s="214"/>
      <c r="C66" s="215"/>
      <c r="D66" s="31" t="s">
        <v>52</v>
      </c>
      <c r="E66" s="13" t="s">
        <v>225</v>
      </c>
      <c r="F66" s="80" t="s">
        <v>286</v>
      </c>
      <c r="G66" s="21" t="s">
        <v>82</v>
      </c>
      <c r="H66" s="104">
        <f t="shared" si="2"/>
        <v>3</v>
      </c>
    </row>
    <row r="67" spans="1:8" ht="46" outlineLevel="1" thickBot="1" x14ac:dyDescent="0.25">
      <c r="A67" s="218"/>
      <c r="B67" s="214"/>
      <c r="C67" s="215"/>
      <c r="D67" s="31" t="s">
        <v>53</v>
      </c>
      <c r="E67" s="13" t="s">
        <v>287</v>
      </c>
      <c r="F67" s="80" t="s">
        <v>309</v>
      </c>
      <c r="G67" s="21" t="s">
        <v>84</v>
      </c>
      <c r="H67" s="104">
        <f t="shared" si="2"/>
        <v>5</v>
      </c>
    </row>
    <row r="68" spans="1:8" ht="46" outlineLevel="1" thickBot="1" x14ac:dyDescent="0.25">
      <c r="A68" s="218"/>
      <c r="B68" s="216"/>
      <c r="C68" s="217"/>
      <c r="D68" s="32" t="s">
        <v>54</v>
      </c>
      <c r="E68" s="41" t="s">
        <v>131</v>
      </c>
      <c r="F68" s="81" t="s">
        <v>226</v>
      </c>
      <c r="G68" s="21" t="s">
        <v>81</v>
      </c>
      <c r="H68" s="104">
        <f t="shared" si="2"/>
        <v>2</v>
      </c>
    </row>
    <row r="69" spans="1:8" ht="61" outlineLevel="1" thickBot="1" x14ac:dyDescent="0.25">
      <c r="A69" s="218"/>
      <c r="B69" s="212" t="s">
        <v>24</v>
      </c>
      <c r="C69" s="213"/>
      <c r="D69" s="30" t="s">
        <v>258</v>
      </c>
      <c r="E69" s="40" t="s">
        <v>227</v>
      </c>
      <c r="F69" s="82" t="s">
        <v>228</v>
      </c>
      <c r="G69" s="21" t="s">
        <v>81</v>
      </c>
      <c r="H69" s="104">
        <f t="shared" si="2"/>
        <v>2</v>
      </c>
    </row>
    <row r="70" spans="1:8" ht="46" outlineLevel="1" thickBot="1" x14ac:dyDescent="0.25">
      <c r="A70" s="218"/>
      <c r="B70" s="214"/>
      <c r="C70" s="215"/>
      <c r="D70" s="31" t="s">
        <v>55</v>
      </c>
      <c r="E70" s="13" t="s">
        <v>229</v>
      </c>
      <c r="F70" s="80" t="s">
        <v>235</v>
      </c>
      <c r="G70" s="21" t="s">
        <v>82</v>
      </c>
      <c r="H70" s="104">
        <f t="shared" si="2"/>
        <v>3</v>
      </c>
    </row>
    <row r="71" spans="1:8" ht="46" outlineLevel="1" thickBot="1" x14ac:dyDescent="0.25">
      <c r="A71" s="218"/>
      <c r="B71" s="214"/>
      <c r="C71" s="215"/>
      <c r="D71" s="31" t="s">
        <v>56</v>
      </c>
      <c r="E71" s="13" t="s">
        <v>259</v>
      </c>
      <c r="F71" s="80" t="s">
        <v>301</v>
      </c>
      <c r="G71" s="21" t="s">
        <v>82</v>
      </c>
      <c r="H71" s="104">
        <f t="shared" si="2"/>
        <v>3</v>
      </c>
    </row>
    <row r="72" spans="1:8" ht="61" outlineLevel="1" thickBot="1" x14ac:dyDescent="0.25">
      <c r="A72" s="218"/>
      <c r="B72" s="216"/>
      <c r="C72" s="217"/>
      <c r="D72" s="32" t="s">
        <v>57</v>
      </c>
      <c r="E72" s="41" t="s">
        <v>58</v>
      </c>
      <c r="F72" s="80" t="s">
        <v>299</v>
      </c>
      <c r="G72" s="21" t="s">
        <v>82</v>
      </c>
      <c r="H72" s="104">
        <f t="shared" si="2"/>
        <v>3</v>
      </c>
    </row>
    <row r="73" spans="1:8" ht="46" outlineLevel="1" thickBot="1" x14ac:dyDescent="0.25">
      <c r="A73" s="218"/>
      <c r="B73" s="212" t="s">
        <v>128</v>
      </c>
      <c r="C73" s="213"/>
      <c r="D73" s="30" t="s">
        <v>60</v>
      </c>
      <c r="E73" s="40" t="s">
        <v>236</v>
      </c>
      <c r="F73" s="82" t="s">
        <v>234</v>
      </c>
      <c r="G73" s="21" t="s">
        <v>79</v>
      </c>
      <c r="H73" s="104">
        <f t="shared" si="2"/>
        <v>0</v>
      </c>
    </row>
    <row r="74" spans="1:8" ht="61" outlineLevel="1" thickBot="1" x14ac:dyDescent="0.25">
      <c r="A74" s="218"/>
      <c r="B74" s="214"/>
      <c r="C74" s="215"/>
      <c r="D74" s="31" t="s">
        <v>59</v>
      </c>
      <c r="E74" s="13" t="s">
        <v>233</v>
      </c>
      <c r="F74" s="82" t="s">
        <v>234</v>
      </c>
      <c r="G74" s="21" t="s">
        <v>79</v>
      </c>
      <c r="H74" s="104">
        <f t="shared" si="2"/>
        <v>0</v>
      </c>
    </row>
    <row r="75" spans="1:8" ht="31" outlineLevel="1" thickBot="1" x14ac:dyDescent="0.25">
      <c r="A75" s="218"/>
      <c r="B75" s="214"/>
      <c r="C75" s="215"/>
      <c r="D75" s="31" t="s">
        <v>61</v>
      </c>
      <c r="E75" s="13" t="s">
        <v>260</v>
      </c>
      <c r="F75" s="80" t="s">
        <v>232</v>
      </c>
      <c r="G75" s="21" t="s">
        <v>84</v>
      </c>
      <c r="H75" s="104">
        <f t="shared" si="2"/>
        <v>5</v>
      </c>
    </row>
    <row r="76" spans="1:8" ht="31" outlineLevel="1" thickBot="1" x14ac:dyDescent="0.25">
      <c r="A76" s="218"/>
      <c r="B76" s="214"/>
      <c r="C76" s="215"/>
      <c r="D76" s="31" t="s">
        <v>62</v>
      </c>
      <c r="E76" s="13" t="s">
        <v>129</v>
      </c>
      <c r="F76" s="80" t="s">
        <v>230</v>
      </c>
      <c r="G76" s="21" t="s">
        <v>83</v>
      </c>
      <c r="H76" s="104">
        <f t="shared" si="2"/>
        <v>4</v>
      </c>
    </row>
    <row r="77" spans="1:8" ht="46" outlineLevel="1" thickBot="1" x14ac:dyDescent="0.25">
      <c r="A77" s="218"/>
      <c r="B77" s="214"/>
      <c r="C77" s="215"/>
      <c r="D77" s="31" t="s">
        <v>63</v>
      </c>
      <c r="E77" s="13" t="s">
        <v>231</v>
      </c>
      <c r="F77" s="80" t="s">
        <v>261</v>
      </c>
      <c r="G77" s="21" t="s">
        <v>81</v>
      </c>
      <c r="H77" s="104">
        <f t="shared" si="2"/>
        <v>2</v>
      </c>
    </row>
    <row r="78" spans="1:8" ht="31" outlineLevel="1" thickBot="1" x14ac:dyDescent="0.25">
      <c r="A78" s="218"/>
      <c r="B78" s="216"/>
      <c r="C78" s="217"/>
      <c r="D78" s="32" t="s">
        <v>64</v>
      </c>
      <c r="E78" s="41" t="s">
        <v>132</v>
      </c>
      <c r="F78" s="80" t="s">
        <v>230</v>
      </c>
      <c r="G78" s="21" t="s">
        <v>83</v>
      </c>
      <c r="H78" s="104">
        <f t="shared" si="2"/>
        <v>4</v>
      </c>
    </row>
    <row r="79" spans="1:8" ht="28" x14ac:dyDescent="0.2">
      <c r="A79" s="208" t="s">
        <v>125</v>
      </c>
      <c r="B79" s="209"/>
      <c r="C79" s="209"/>
      <c r="D79" s="209"/>
      <c r="E79" s="209"/>
      <c r="F79" s="209"/>
      <c r="G79" s="108">
        <f>AVERAGE(H81:H92)</f>
        <v>4.333333333333333</v>
      </c>
    </row>
    <row r="80" spans="1:8" ht="16" outlineLevel="1" thickBot="1" x14ac:dyDescent="0.25">
      <c r="A80" s="12" t="s">
        <v>12</v>
      </c>
      <c r="B80" s="206" t="s">
        <v>13</v>
      </c>
      <c r="C80" s="206"/>
      <c r="D80" s="206" t="s">
        <v>14</v>
      </c>
      <c r="E80" s="206"/>
      <c r="F80" s="23" t="s">
        <v>118</v>
      </c>
      <c r="G80" s="23" t="s">
        <v>136</v>
      </c>
    </row>
    <row r="81" spans="1:8" ht="46" outlineLevel="1" thickBot="1" x14ac:dyDescent="0.25">
      <c r="A81" s="218" t="s">
        <v>17</v>
      </c>
      <c r="B81" s="212" t="s">
        <v>25</v>
      </c>
      <c r="C81" s="213"/>
      <c r="D81" s="30" t="s">
        <v>65</v>
      </c>
      <c r="E81" s="40" t="s">
        <v>214</v>
      </c>
      <c r="F81" s="86" t="s">
        <v>309</v>
      </c>
      <c r="G81" s="21" t="s">
        <v>84</v>
      </c>
      <c r="H81" s="104">
        <f t="shared" ref="H81:H92" si="3">+VLOOKUP(G81,$A$128:$E$133,5,FALSE)</f>
        <v>5</v>
      </c>
    </row>
    <row r="82" spans="1:8" ht="46" outlineLevel="1" thickBot="1" x14ac:dyDescent="0.25">
      <c r="A82" s="218"/>
      <c r="B82" s="214"/>
      <c r="C82" s="215"/>
      <c r="D82" s="31" t="s">
        <v>215</v>
      </c>
      <c r="E82" s="40" t="s">
        <v>218</v>
      </c>
      <c r="F82" s="86" t="s">
        <v>309</v>
      </c>
      <c r="G82" s="21" t="s">
        <v>84</v>
      </c>
      <c r="H82" s="104">
        <f t="shared" si="3"/>
        <v>5</v>
      </c>
    </row>
    <row r="83" spans="1:8" ht="46" outlineLevel="1" thickBot="1" x14ac:dyDescent="0.25">
      <c r="A83" s="218"/>
      <c r="B83" s="214"/>
      <c r="C83" s="215"/>
      <c r="D83" s="31" t="s">
        <v>216</v>
      </c>
      <c r="E83" s="13" t="s">
        <v>219</v>
      </c>
      <c r="F83" s="86" t="s">
        <v>309</v>
      </c>
      <c r="G83" s="21" t="s">
        <v>84</v>
      </c>
      <c r="H83" s="104">
        <f t="shared" si="3"/>
        <v>5</v>
      </c>
    </row>
    <row r="84" spans="1:8" ht="61" outlineLevel="1" thickBot="1" x14ac:dyDescent="0.25">
      <c r="A84" s="218"/>
      <c r="B84" s="216"/>
      <c r="C84" s="217"/>
      <c r="D84" s="32" t="s">
        <v>217</v>
      </c>
      <c r="E84" s="41" t="s">
        <v>220</v>
      </c>
      <c r="F84" s="82" t="s">
        <v>234</v>
      </c>
      <c r="G84" s="21" t="s">
        <v>79</v>
      </c>
      <c r="H84" s="104">
        <f t="shared" si="3"/>
        <v>0</v>
      </c>
    </row>
    <row r="85" spans="1:8" ht="46" outlineLevel="1" thickBot="1" x14ac:dyDescent="0.25">
      <c r="A85" s="218"/>
      <c r="B85" s="212" t="s">
        <v>26</v>
      </c>
      <c r="C85" s="213"/>
      <c r="D85" s="30" t="s">
        <v>134</v>
      </c>
      <c r="E85" s="40" t="s">
        <v>221</v>
      </c>
      <c r="F85" s="86" t="s">
        <v>309</v>
      </c>
      <c r="G85" s="21" t="s">
        <v>84</v>
      </c>
      <c r="H85" s="104">
        <f t="shared" si="3"/>
        <v>5</v>
      </c>
    </row>
    <row r="86" spans="1:8" ht="46" outlineLevel="1" thickBot="1" x14ac:dyDescent="0.25">
      <c r="A86" s="218"/>
      <c r="B86" s="214"/>
      <c r="C86" s="215"/>
      <c r="D86" s="31" t="s">
        <v>161</v>
      </c>
      <c r="E86" s="13" t="s">
        <v>288</v>
      </c>
      <c r="F86" s="86" t="s">
        <v>309</v>
      </c>
      <c r="G86" s="21" t="s">
        <v>84</v>
      </c>
      <c r="H86" s="104">
        <f t="shared" si="3"/>
        <v>5</v>
      </c>
    </row>
    <row r="87" spans="1:8" ht="46" outlineLevel="1" thickBot="1" x14ac:dyDescent="0.25">
      <c r="A87" s="218"/>
      <c r="B87" s="214"/>
      <c r="C87" s="215"/>
      <c r="D87" s="31" t="s">
        <v>66</v>
      </c>
      <c r="E87" s="13" t="s">
        <v>222</v>
      </c>
      <c r="F87" s="86" t="s">
        <v>309</v>
      </c>
      <c r="G87" s="21" t="s">
        <v>83</v>
      </c>
      <c r="H87" s="104">
        <f t="shared" si="3"/>
        <v>4</v>
      </c>
    </row>
    <row r="88" spans="1:8" ht="31" outlineLevel="1" thickBot="1" x14ac:dyDescent="0.25">
      <c r="A88" s="218"/>
      <c r="B88" s="216"/>
      <c r="C88" s="217"/>
      <c r="D88" s="32" t="s">
        <v>67</v>
      </c>
      <c r="E88" s="41" t="s">
        <v>223</v>
      </c>
      <c r="F88" s="81" t="s">
        <v>224</v>
      </c>
      <c r="G88" s="21" t="s">
        <v>84</v>
      </c>
      <c r="H88" s="104">
        <f t="shared" si="3"/>
        <v>5</v>
      </c>
    </row>
    <row r="89" spans="1:8" ht="46" outlineLevel="1" thickBot="1" x14ac:dyDescent="0.25">
      <c r="A89" s="218"/>
      <c r="B89" s="212" t="s">
        <v>68</v>
      </c>
      <c r="C89" s="213"/>
      <c r="D89" s="30" t="s">
        <v>69</v>
      </c>
      <c r="E89" s="40" t="s">
        <v>312</v>
      </c>
      <c r="F89" s="80" t="s">
        <v>309</v>
      </c>
      <c r="G89" s="21" t="s">
        <v>84</v>
      </c>
      <c r="H89" s="104">
        <f t="shared" si="3"/>
        <v>5</v>
      </c>
    </row>
    <row r="90" spans="1:8" ht="31" outlineLevel="1" thickBot="1" x14ac:dyDescent="0.25">
      <c r="A90" s="218"/>
      <c r="B90" s="214"/>
      <c r="C90" s="215"/>
      <c r="D90" s="31" t="s">
        <v>70</v>
      </c>
      <c r="E90" s="13" t="s">
        <v>262</v>
      </c>
      <c r="F90" s="80" t="s">
        <v>289</v>
      </c>
      <c r="G90" s="21" t="s">
        <v>82</v>
      </c>
      <c r="H90" s="104">
        <f t="shared" si="3"/>
        <v>3</v>
      </c>
    </row>
    <row r="91" spans="1:8" ht="46" outlineLevel="1" thickBot="1" x14ac:dyDescent="0.25">
      <c r="A91" s="218"/>
      <c r="B91" s="214"/>
      <c r="C91" s="215"/>
      <c r="D91" s="31" t="s">
        <v>162</v>
      </c>
      <c r="E91" s="13" t="s">
        <v>313</v>
      </c>
      <c r="F91" s="86" t="s">
        <v>309</v>
      </c>
      <c r="G91" s="21" t="s">
        <v>84</v>
      </c>
      <c r="H91" s="104">
        <f t="shared" si="3"/>
        <v>5</v>
      </c>
    </row>
    <row r="92" spans="1:8" ht="46" outlineLevel="1" thickBot="1" x14ac:dyDescent="0.25">
      <c r="A92" s="218"/>
      <c r="B92" s="216"/>
      <c r="C92" s="217"/>
      <c r="D92" s="32" t="s">
        <v>67</v>
      </c>
      <c r="E92" s="41" t="s">
        <v>133</v>
      </c>
      <c r="F92" s="80" t="s">
        <v>309</v>
      </c>
      <c r="G92" s="21" t="s">
        <v>84</v>
      </c>
      <c r="H92" s="104">
        <f t="shared" si="3"/>
        <v>5</v>
      </c>
    </row>
    <row r="93" spans="1:8" ht="28" x14ac:dyDescent="0.2">
      <c r="A93" s="210" t="s">
        <v>126</v>
      </c>
      <c r="B93" s="211"/>
      <c r="C93" s="211"/>
      <c r="D93" s="211"/>
      <c r="E93" s="211"/>
      <c r="F93" s="211"/>
      <c r="G93" s="109">
        <f>AVERAGE(H95:H103)</f>
        <v>4.666666666666667</v>
      </c>
    </row>
    <row r="94" spans="1:8" ht="16" outlineLevel="1" thickBot="1" x14ac:dyDescent="0.25">
      <c r="A94" s="12" t="s">
        <v>12</v>
      </c>
      <c r="B94" s="206" t="s">
        <v>13</v>
      </c>
      <c r="C94" s="206"/>
      <c r="D94" s="206" t="s">
        <v>14</v>
      </c>
      <c r="E94" s="206"/>
      <c r="F94" s="24" t="s">
        <v>118</v>
      </c>
      <c r="G94" s="24" t="s">
        <v>136</v>
      </c>
    </row>
    <row r="95" spans="1:8" ht="46" outlineLevel="1" thickBot="1" x14ac:dyDescent="0.25">
      <c r="A95" s="218" t="s">
        <v>18</v>
      </c>
      <c r="B95" s="212" t="s">
        <v>71</v>
      </c>
      <c r="C95" s="213"/>
      <c r="D95" s="30" t="s">
        <v>72</v>
      </c>
      <c r="E95" s="42" t="s">
        <v>263</v>
      </c>
      <c r="F95" s="83" t="s">
        <v>207</v>
      </c>
      <c r="G95" s="21" t="s">
        <v>84</v>
      </c>
      <c r="H95" s="104">
        <f t="shared" ref="H95:H103" si="4">+VLOOKUP(G95,$A$128:$E$133,5,FALSE)</f>
        <v>5</v>
      </c>
    </row>
    <row r="96" spans="1:8" ht="46" outlineLevel="1" thickBot="1" x14ac:dyDescent="0.25">
      <c r="A96" s="218"/>
      <c r="B96" s="214"/>
      <c r="C96" s="215"/>
      <c r="D96" s="31" t="s">
        <v>130</v>
      </c>
      <c r="E96" s="43" t="s">
        <v>264</v>
      </c>
      <c r="F96" s="84" t="s">
        <v>314</v>
      </c>
      <c r="G96" s="21" t="s">
        <v>83</v>
      </c>
      <c r="H96" s="104">
        <f t="shared" si="4"/>
        <v>4</v>
      </c>
    </row>
    <row r="97" spans="1:8" ht="46" outlineLevel="1" thickBot="1" x14ac:dyDescent="0.25">
      <c r="A97" s="218"/>
      <c r="B97" s="214"/>
      <c r="C97" s="215"/>
      <c r="D97" s="31" t="s">
        <v>73</v>
      </c>
      <c r="E97" s="43" t="s">
        <v>208</v>
      </c>
      <c r="F97" s="84" t="s">
        <v>309</v>
      </c>
      <c r="G97" s="21" t="s">
        <v>83</v>
      </c>
      <c r="H97" s="104">
        <f t="shared" si="4"/>
        <v>4</v>
      </c>
    </row>
    <row r="98" spans="1:8" ht="46" outlineLevel="1" thickBot="1" x14ac:dyDescent="0.25">
      <c r="A98" s="218"/>
      <c r="B98" s="214"/>
      <c r="C98" s="215"/>
      <c r="D98" s="31" t="s">
        <v>74</v>
      </c>
      <c r="E98" s="43" t="s">
        <v>267</v>
      </c>
      <c r="F98" s="84" t="s">
        <v>209</v>
      </c>
      <c r="G98" s="21" t="s">
        <v>83</v>
      </c>
      <c r="H98" s="104">
        <f t="shared" si="4"/>
        <v>4</v>
      </c>
    </row>
    <row r="99" spans="1:8" ht="46" outlineLevel="1" thickBot="1" x14ac:dyDescent="0.25">
      <c r="A99" s="218"/>
      <c r="B99" s="214"/>
      <c r="C99" s="215"/>
      <c r="D99" s="31" t="s">
        <v>210</v>
      </c>
      <c r="E99" s="43" t="s">
        <v>212</v>
      </c>
      <c r="F99" s="84" t="s">
        <v>309</v>
      </c>
      <c r="G99" s="21" t="s">
        <v>84</v>
      </c>
      <c r="H99" s="104">
        <f t="shared" si="4"/>
        <v>5</v>
      </c>
    </row>
    <row r="100" spans="1:8" ht="31" outlineLevel="1" thickBot="1" x14ac:dyDescent="0.25">
      <c r="A100" s="218"/>
      <c r="B100" s="216"/>
      <c r="C100" s="217"/>
      <c r="D100" s="32" t="s">
        <v>211</v>
      </c>
      <c r="E100" s="44" t="s">
        <v>266</v>
      </c>
      <c r="F100" s="84" t="s">
        <v>311</v>
      </c>
      <c r="G100" s="21" t="s">
        <v>84</v>
      </c>
      <c r="H100" s="104">
        <f t="shared" si="4"/>
        <v>5</v>
      </c>
    </row>
    <row r="101" spans="1:8" ht="46" outlineLevel="1" thickBot="1" x14ac:dyDescent="0.25">
      <c r="A101" s="218"/>
      <c r="B101" s="212" t="s">
        <v>27</v>
      </c>
      <c r="C101" s="213"/>
      <c r="D101" s="30" t="s">
        <v>75</v>
      </c>
      <c r="E101" s="42" t="s">
        <v>213</v>
      </c>
      <c r="F101" s="84" t="s">
        <v>309</v>
      </c>
      <c r="G101" s="21" t="s">
        <v>84</v>
      </c>
      <c r="H101" s="104">
        <f t="shared" si="4"/>
        <v>5</v>
      </c>
    </row>
    <row r="102" spans="1:8" ht="46" outlineLevel="1" thickBot="1" x14ac:dyDescent="0.25">
      <c r="A102" s="218"/>
      <c r="B102" s="214"/>
      <c r="C102" s="215"/>
      <c r="D102" s="33" t="s">
        <v>76</v>
      </c>
      <c r="E102" s="43" t="s">
        <v>265</v>
      </c>
      <c r="F102" s="84" t="s">
        <v>309</v>
      </c>
      <c r="G102" s="21" t="s">
        <v>84</v>
      </c>
      <c r="H102" s="104">
        <f t="shared" si="4"/>
        <v>5</v>
      </c>
    </row>
    <row r="103" spans="1:8" ht="46" outlineLevel="1" thickBot="1" x14ac:dyDescent="0.25">
      <c r="A103" s="218"/>
      <c r="B103" s="216"/>
      <c r="C103" s="217"/>
      <c r="D103" s="34" t="s">
        <v>77</v>
      </c>
      <c r="E103" s="44" t="s">
        <v>290</v>
      </c>
      <c r="F103" s="84" t="s">
        <v>309</v>
      </c>
      <c r="G103" s="21" t="s">
        <v>84</v>
      </c>
      <c r="H103" s="104">
        <f t="shared" si="4"/>
        <v>5</v>
      </c>
    </row>
    <row r="106" spans="1:8" ht="15" thickBot="1" x14ac:dyDescent="0.25">
      <c r="A106" s="207" t="s">
        <v>137</v>
      </c>
      <c r="B106" s="207"/>
      <c r="C106" s="207"/>
      <c r="D106" s="207"/>
      <c r="E106" s="207"/>
      <c r="F106" s="207"/>
    </row>
    <row r="107" spans="1:8" ht="28" customHeight="1" x14ac:dyDescent="0.2">
      <c r="A107" s="243" t="s">
        <v>15</v>
      </c>
      <c r="B107" s="234" t="s">
        <v>100</v>
      </c>
      <c r="C107" s="234"/>
      <c r="D107" s="234"/>
      <c r="E107" s="55">
        <f>AVERAGE(H17:H20)</f>
        <v>4.75</v>
      </c>
      <c r="F107" s="219">
        <f>+AVERAGE(E107:E111)</f>
        <v>4.0333333333333332</v>
      </c>
    </row>
    <row r="108" spans="1:8" ht="28" customHeight="1" x14ac:dyDescent="0.2">
      <c r="A108" s="244"/>
      <c r="B108" s="240" t="s">
        <v>163</v>
      </c>
      <c r="C108" s="240"/>
      <c r="D108" s="240"/>
      <c r="E108" s="56">
        <f>AVERAGE(H21:H24)</f>
        <v>4.75</v>
      </c>
      <c r="F108" s="220"/>
    </row>
    <row r="109" spans="1:8" ht="28" customHeight="1" x14ac:dyDescent="0.2">
      <c r="A109" s="244"/>
      <c r="B109" s="240" t="s">
        <v>101</v>
      </c>
      <c r="C109" s="240"/>
      <c r="D109" s="240"/>
      <c r="E109" s="56">
        <f>AVERAGE(H25:H27)</f>
        <v>5</v>
      </c>
      <c r="F109" s="220"/>
    </row>
    <row r="110" spans="1:8" ht="28" customHeight="1" x14ac:dyDescent="0.2">
      <c r="A110" s="244"/>
      <c r="B110" s="240" t="s">
        <v>102</v>
      </c>
      <c r="C110" s="240"/>
      <c r="D110" s="240"/>
      <c r="E110" s="56">
        <f>AVERAGE(H28:H30)</f>
        <v>3.3333333333333335</v>
      </c>
      <c r="F110" s="220"/>
    </row>
    <row r="111" spans="1:8" ht="28" customHeight="1" thickBot="1" x14ac:dyDescent="0.25">
      <c r="A111" s="245"/>
      <c r="B111" s="236" t="s">
        <v>103</v>
      </c>
      <c r="C111" s="236"/>
      <c r="D111" s="236"/>
      <c r="E111" s="57">
        <f>AVERAGE(H31:H33)</f>
        <v>2.3333333333333335</v>
      </c>
      <c r="F111" s="221"/>
    </row>
    <row r="112" spans="1:8" ht="28" customHeight="1" x14ac:dyDescent="0.2">
      <c r="A112" s="246" t="s">
        <v>16</v>
      </c>
      <c r="B112" s="233" t="s">
        <v>104</v>
      </c>
      <c r="C112" s="234"/>
      <c r="D112" s="234"/>
      <c r="E112" s="55">
        <f>AVERAGE(H37:H52)</f>
        <v>2.5</v>
      </c>
      <c r="F112" s="222">
        <f>+AVERAGE(E112:E115)</f>
        <v>1.7083333333333333</v>
      </c>
    </row>
    <row r="113" spans="1:7" ht="28" customHeight="1" x14ac:dyDescent="0.2">
      <c r="A113" s="247"/>
      <c r="B113" s="249" t="s">
        <v>105</v>
      </c>
      <c r="C113" s="240"/>
      <c r="D113" s="240"/>
      <c r="E113" s="56">
        <f>AVERAGE(H53:H55)</f>
        <v>0</v>
      </c>
      <c r="F113" s="223"/>
    </row>
    <row r="114" spans="1:7" ht="28" customHeight="1" x14ac:dyDescent="0.2">
      <c r="A114" s="247"/>
      <c r="B114" s="249" t="s">
        <v>106</v>
      </c>
      <c r="C114" s="240"/>
      <c r="D114" s="240"/>
      <c r="E114" s="56">
        <f>AVERAGE(H56:H58)</f>
        <v>1.3333333333333333</v>
      </c>
      <c r="F114" s="223"/>
    </row>
    <row r="115" spans="1:7" ht="28" customHeight="1" thickBot="1" x14ac:dyDescent="0.25">
      <c r="A115" s="248"/>
      <c r="B115" s="235" t="s">
        <v>107</v>
      </c>
      <c r="C115" s="236"/>
      <c r="D115" s="236"/>
      <c r="E115" s="57">
        <f>AVERAGE(H59:H60)</f>
        <v>3</v>
      </c>
      <c r="F115" s="224"/>
    </row>
    <row r="116" spans="1:7" ht="28" customHeight="1" x14ac:dyDescent="0.2">
      <c r="A116" s="274" t="s">
        <v>11</v>
      </c>
      <c r="B116" s="233" t="s">
        <v>108</v>
      </c>
      <c r="C116" s="234"/>
      <c r="D116" s="234"/>
      <c r="E116" s="55">
        <f>AVERAGE(H63:H68)</f>
        <v>2.5</v>
      </c>
      <c r="F116" s="225">
        <f>+AVERAGE(E116:E118)</f>
        <v>2.5833333333333335</v>
      </c>
    </row>
    <row r="117" spans="1:7" ht="28" customHeight="1" x14ac:dyDescent="0.2">
      <c r="A117" s="275"/>
      <c r="B117" s="249" t="s">
        <v>109</v>
      </c>
      <c r="C117" s="240"/>
      <c r="D117" s="240"/>
      <c r="E117" s="56">
        <f>AVERAGE(H69:H72)</f>
        <v>2.75</v>
      </c>
      <c r="F117" s="226"/>
    </row>
    <row r="118" spans="1:7" ht="28" customHeight="1" thickBot="1" x14ac:dyDescent="0.25">
      <c r="A118" s="276"/>
      <c r="B118" s="235" t="s">
        <v>110</v>
      </c>
      <c r="C118" s="236"/>
      <c r="D118" s="236"/>
      <c r="E118" s="57">
        <f>AVERAGE(H73:H78)</f>
        <v>2.5</v>
      </c>
      <c r="F118" s="227"/>
    </row>
    <row r="119" spans="1:7" ht="28" customHeight="1" x14ac:dyDescent="0.2">
      <c r="A119" s="277" t="s">
        <v>17</v>
      </c>
      <c r="B119" s="233" t="s">
        <v>111</v>
      </c>
      <c r="C119" s="234"/>
      <c r="D119" s="234"/>
      <c r="E119" s="55">
        <f>AVERAGE(H81:H84)</f>
        <v>3.75</v>
      </c>
      <c r="F119" s="228">
        <f>+AVERAGE(E119:E121)</f>
        <v>4.333333333333333</v>
      </c>
    </row>
    <row r="120" spans="1:7" ht="28" customHeight="1" x14ac:dyDescent="0.2">
      <c r="A120" s="278"/>
      <c r="B120" s="249" t="s">
        <v>112</v>
      </c>
      <c r="C120" s="240"/>
      <c r="D120" s="240"/>
      <c r="E120" s="56">
        <f>AVERAGE(H85:H88)</f>
        <v>4.75</v>
      </c>
      <c r="F120" s="229"/>
    </row>
    <row r="121" spans="1:7" ht="28" customHeight="1" thickBot="1" x14ac:dyDescent="0.25">
      <c r="A121" s="279"/>
      <c r="B121" s="235" t="s">
        <v>113</v>
      </c>
      <c r="C121" s="236"/>
      <c r="D121" s="236"/>
      <c r="E121" s="57">
        <f>AVERAGE(H89:H92)</f>
        <v>4.5</v>
      </c>
      <c r="F121" s="230"/>
    </row>
    <row r="122" spans="1:7" ht="28" customHeight="1" x14ac:dyDescent="0.2">
      <c r="A122" s="241" t="s">
        <v>18</v>
      </c>
      <c r="B122" s="233" t="s">
        <v>114</v>
      </c>
      <c r="C122" s="234"/>
      <c r="D122" s="234"/>
      <c r="E122" s="55">
        <f>AVERAGE(H95:H100)</f>
        <v>4.5</v>
      </c>
      <c r="F122" s="231">
        <f>+AVERAGE(E122:E123)</f>
        <v>4.75</v>
      </c>
    </row>
    <row r="123" spans="1:7" ht="28" customHeight="1" thickBot="1" x14ac:dyDescent="0.25">
      <c r="A123" s="242"/>
      <c r="B123" s="235" t="s">
        <v>115</v>
      </c>
      <c r="C123" s="236"/>
      <c r="D123" s="236"/>
      <c r="E123" s="57">
        <f>AVERAGE(H101:H103)</f>
        <v>5</v>
      </c>
      <c r="F123" s="232"/>
    </row>
    <row r="124" spans="1:7" x14ac:dyDescent="0.2">
      <c r="E124" s="58"/>
      <c r="F124" s="59"/>
    </row>
    <row r="125" spans="1:7" ht="23" x14ac:dyDescent="0.2">
      <c r="A125" s="237" t="s">
        <v>78</v>
      </c>
      <c r="B125" s="238"/>
      <c r="C125" s="238"/>
      <c r="D125" s="238"/>
      <c r="E125" s="60">
        <f>+AVERAGE(F107:F123)</f>
        <v>3.4816666666666665</v>
      </c>
      <c r="F125" s="61" t="str">
        <f>+IF($E$125=0,$A$128,IF($E$125&lt;=1.5,$A$129,IF($E$125&lt;=2.5,A130,IF($E$125&lt;=3.5,$A$131,IF($E$125&lt;=4.5,$A$132,IF(E125&lt;=5,$A$133,"No ha seleccionado"))))))</f>
        <v>Nivel 3 = Definido</v>
      </c>
    </row>
    <row r="127" spans="1:7" x14ac:dyDescent="0.2">
      <c r="A127" s="239" t="s">
        <v>135</v>
      </c>
      <c r="B127" s="239"/>
      <c r="C127" s="239"/>
      <c r="D127" s="239"/>
    </row>
    <row r="128" spans="1:7" ht="68" customHeight="1" x14ac:dyDescent="0.2">
      <c r="A128" s="48" t="s">
        <v>79</v>
      </c>
      <c r="B128" s="198" t="s">
        <v>85</v>
      </c>
      <c r="C128" s="198"/>
      <c r="D128" s="198"/>
      <c r="E128" s="47">
        <v>0</v>
      </c>
      <c r="F128" s="15" t="str">
        <f>+A107</f>
        <v xml:space="preserve">Ambiente de control </v>
      </c>
      <c r="G128" s="59">
        <f>+F107</f>
        <v>4.0333333333333332</v>
      </c>
    </row>
    <row r="129" spans="1:7" ht="68" customHeight="1" x14ac:dyDescent="0.2">
      <c r="A129" s="49" t="s">
        <v>80</v>
      </c>
      <c r="B129" s="198" t="s">
        <v>86</v>
      </c>
      <c r="C129" s="198"/>
      <c r="D129" s="198"/>
      <c r="E129" s="47">
        <v>1</v>
      </c>
      <c r="F129" s="15" t="str">
        <f>+A112</f>
        <v xml:space="preserve">Evaluación de riesgos </v>
      </c>
      <c r="G129" s="59">
        <f>+F112</f>
        <v>1.7083333333333333</v>
      </c>
    </row>
    <row r="130" spans="1:7" ht="68" customHeight="1" x14ac:dyDescent="0.2">
      <c r="A130" s="50" t="s">
        <v>81</v>
      </c>
      <c r="B130" s="198" t="s">
        <v>87</v>
      </c>
      <c r="C130" s="198"/>
      <c r="D130" s="198"/>
      <c r="E130" s="47">
        <v>2</v>
      </c>
      <c r="F130" s="15" t="str">
        <f>+A116</f>
        <v xml:space="preserve">Actividades de control </v>
      </c>
      <c r="G130" s="59">
        <f>+F116</f>
        <v>2.5833333333333335</v>
      </c>
    </row>
    <row r="131" spans="1:7" ht="68" customHeight="1" x14ac:dyDescent="0.2">
      <c r="A131" s="54" t="s">
        <v>82</v>
      </c>
      <c r="B131" s="198" t="s">
        <v>142</v>
      </c>
      <c r="C131" s="198"/>
      <c r="D131" s="198"/>
      <c r="E131" s="47">
        <v>3</v>
      </c>
      <c r="F131" s="15" t="str">
        <f>+A119</f>
        <v xml:space="preserve">Información y comunicaciones </v>
      </c>
      <c r="G131" s="59">
        <f>+F119</f>
        <v>4.333333333333333</v>
      </c>
    </row>
    <row r="132" spans="1:7" ht="68" customHeight="1" x14ac:dyDescent="0.2">
      <c r="A132" s="51" t="s">
        <v>83</v>
      </c>
      <c r="B132" s="198" t="s">
        <v>143</v>
      </c>
      <c r="C132" s="198"/>
      <c r="D132" s="198"/>
      <c r="E132" s="47">
        <v>4</v>
      </c>
      <c r="F132" s="15" t="str">
        <f>+A122</f>
        <v>Actividades de monitoreo</v>
      </c>
      <c r="G132" s="59">
        <f>+F122</f>
        <v>4.75</v>
      </c>
    </row>
    <row r="133" spans="1:7" ht="68" customHeight="1" x14ac:dyDescent="0.2">
      <c r="A133" s="52" t="s">
        <v>84</v>
      </c>
      <c r="B133" s="198" t="s">
        <v>144</v>
      </c>
      <c r="C133" s="198"/>
      <c r="D133" s="198"/>
      <c r="E133" s="47">
        <v>5</v>
      </c>
    </row>
    <row r="135" spans="1:7" x14ac:dyDescent="0.2">
      <c r="A135" s="199" t="s">
        <v>291</v>
      </c>
      <c r="B135" s="200"/>
      <c r="C135" s="200"/>
      <c r="D135" s="200"/>
      <c r="E135" s="200"/>
      <c r="F135" s="200"/>
    </row>
    <row r="136" spans="1:7" x14ac:dyDescent="0.2">
      <c r="A136" s="201" t="s">
        <v>297</v>
      </c>
      <c r="B136" s="201"/>
      <c r="C136" s="201"/>
      <c r="D136" s="201"/>
      <c r="E136" s="201"/>
      <c r="F136" s="201"/>
    </row>
    <row r="137" spans="1:7" x14ac:dyDescent="0.2">
      <c r="A137" s="201"/>
      <c r="B137" s="201"/>
      <c r="C137" s="201"/>
      <c r="D137" s="201"/>
      <c r="E137" s="201"/>
      <c r="F137" s="201"/>
    </row>
    <row r="138" spans="1:7" x14ac:dyDescent="0.2">
      <c r="A138" s="201"/>
      <c r="B138" s="201"/>
      <c r="C138" s="201"/>
      <c r="D138" s="201"/>
      <c r="E138" s="201"/>
      <c r="F138" s="201"/>
    </row>
    <row r="140" spans="1:7" x14ac:dyDescent="0.2">
      <c r="A140" s="202" t="s">
        <v>292</v>
      </c>
      <c r="B140" s="200"/>
      <c r="C140" s="200"/>
      <c r="D140" s="200"/>
      <c r="E140" s="200"/>
      <c r="F140" s="200"/>
    </row>
    <row r="141" spans="1:7" x14ac:dyDescent="0.2">
      <c r="A141" s="189" t="s">
        <v>315</v>
      </c>
      <c r="B141" s="190"/>
      <c r="C141" s="190"/>
      <c r="D141" s="190"/>
      <c r="E141" s="190"/>
      <c r="F141" s="191"/>
    </row>
    <row r="142" spans="1:7" x14ac:dyDescent="0.2">
      <c r="A142" s="192"/>
      <c r="B142" s="193"/>
      <c r="C142" s="193"/>
      <c r="D142" s="193"/>
      <c r="E142" s="193"/>
      <c r="F142" s="194"/>
    </row>
    <row r="143" spans="1:7" x14ac:dyDescent="0.2">
      <c r="A143" s="192"/>
      <c r="B143" s="193"/>
      <c r="C143" s="193"/>
      <c r="D143" s="193"/>
      <c r="E143" s="193"/>
      <c r="F143" s="194"/>
    </row>
    <row r="144" spans="1:7" x14ac:dyDescent="0.2">
      <c r="A144" s="192"/>
      <c r="B144" s="193"/>
      <c r="C144" s="193"/>
      <c r="D144" s="193"/>
      <c r="E144" s="193"/>
      <c r="F144" s="194"/>
    </row>
    <row r="145" spans="1:6" x14ac:dyDescent="0.2">
      <c r="A145" s="192"/>
      <c r="B145" s="193"/>
      <c r="C145" s="193"/>
      <c r="D145" s="193"/>
      <c r="E145" s="193"/>
      <c r="F145" s="194"/>
    </row>
    <row r="146" spans="1:6" x14ac:dyDescent="0.2">
      <c r="A146" s="192"/>
      <c r="B146" s="193"/>
      <c r="C146" s="193"/>
      <c r="D146" s="193"/>
      <c r="E146" s="193"/>
      <c r="F146" s="194"/>
    </row>
    <row r="148" spans="1:6" x14ac:dyDescent="0.2">
      <c r="A148" s="203" t="s">
        <v>6</v>
      </c>
      <c r="B148" s="204"/>
      <c r="C148" s="204"/>
      <c r="D148" s="204"/>
      <c r="E148" s="204"/>
      <c r="F148" s="205"/>
    </row>
    <row r="149" spans="1:6" x14ac:dyDescent="0.2">
      <c r="A149" s="189" t="s">
        <v>298</v>
      </c>
      <c r="B149" s="190"/>
      <c r="C149" s="190"/>
      <c r="D149" s="190"/>
      <c r="E149" s="190"/>
      <c r="F149" s="191"/>
    </row>
    <row r="150" spans="1:6" x14ac:dyDescent="0.2">
      <c r="A150" s="192"/>
      <c r="B150" s="193"/>
      <c r="C150" s="193"/>
      <c r="D150" s="193"/>
      <c r="E150" s="193"/>
      <c r="F150" s="194"/>
    </row>
    <row r="151" spans="1:6" x14ac:dyDescent="0.2">
      <c r="A151" s="192"/>
      <c r="B151" s="193"/>
      <c r="C151" s="193"/>
      <c r="D151" s="193"/>
      <c r="E151" s="193"/>
      <c r="F151" s="194"/>
    </row>
    <row r="152" spans="1:6" x14ac:dyDescent="0.2">
      <c r="A152" s="192"/>
      <c r="B152" s="193"/>
      <c r="C152" s="193"/>
      <c r="D152" s="193"/>
      <c r="E152" s="193"/>
      <c r="F152" s="194"/>
    </row>
    <row r="153" spans="1:6" x14ac:dyDescent="0.2">
      <c r="A153" s="192"/>
      <c r="B153" s="193"/>
      <c r="C153" s="193"/>
      <c r="D153" s="193"/>
      <c r="E153" s="193"/>
      <c r="F153" s="194"/>
    </row>
    <row r="154" spans="1:6" x14ac:dyDescent="0.2">
      <c r="A154" s="195"/>
      <c r="B154" s="196"/>
      <c r="C154" s="196"/>
      <c r="D154" s="196"/>
      <c r="E154" s="196"/>
      <c r="F154" s="197"/>
    </row>
    <row r="166" spans="1:7" x14ac:dyDescent="0.2">
      <c r="A166" s="7"/>
      <c r="B166" s="7"/>
      <c r="C166" s="6"/>
      <c r="D166" s="37"/>
      <c r="E166" s="14"/>
      <c r="F166" s="11"/>
      <c r="G166" s="11"/>
    </row>
    <row r="167" spans="1:7" x14ac:dyDescent="0.2">
      <c r="A167" s="7"/>
      <c r="B167" s="7"/>
      <c r="C167" s="6"/>
      <c r="D167" s="37"/>
      <c r="E167" s="45"/>
      <c r="F167" s="17"/>
      <c r="G167" s="17"/>
    </row>
    <row r="168" spans="1:7" x14ac:dyDescent="0.2">
      <c r="A168" s="7"/>
      <c r="B168" s="7"/>
      <c r="C168" s="6"/>
      <c r="D168" s="37"/>
      <c r="E168" s="45"/>
      <c r="F168" s="17"/>
      <c r="G168" s="17"/>
    </row>
    <row r="169" spans="1:7" x14ac:dyDescent="0.2">
      <c r="A169" s="7"/>
      <c r="B169" s="7"/>
      <c r="C169" s="6"/>
      <c r="D169" s="37"/>
      <c r="E169" s="45"/>
      <c r="F169" s="17"/>
      <c r="G169" s="17"/>
    </row>
    <row r="170" spans="1:7" x14ac:dyDescent="0.2">
      <c r="A170" s="7"/>
      <c r="B170" s="7"/>
      <c r="C170" s="6"/>
      <c r="D170" s="37"/>
      <c r="E170" s="45"/>
      <c r="F170" s="17"/>
      <c r="G170" s="17"/>
    </row>
    <row r="171" spans="1:7" x14ac:dyDescent="0.2">
      <c r="A171" s="7"/>
      <c r="B171" s="7"/>
      <c r="C171" s="6"/>
      <c r="D171" s="37"/>
      <c r="E171" s="45"/>
      <c r="F171" s="17"/>
      <c r="G171" s="17"/>
    </row>
    <row r="172" spans="1:7" x14ac:dyDescent="0.2">
      <c r="A172" s="7"/>
      <c r="B172" s="7"/>
      <c r="C172" s="6"/>
      <c r="D172" s="37"/>
      <c r="E172" s="45"/>
      <c r="F172" s="17"/>
      <c r="G172" s="17"/>
    </row>
    <row r="173" spans="1:7" x14ac:dyDescent="0.2">
      <c r="A173" s="7"/>
      <c r="B173" s="7"/>
      <c r="C173" s="6"/>
      <c r="D173" s="37"/>
      <c r="E173" s="45"/>
      <c r="F173" s="17"/>
      <c r="G173" s="17"/>
    </row>
    <row r="174" spans="1:7" x14ac:dyDescent="0.2">
      <c r="A174" s="7"/>
      <c r="B174" s="7"/>
      <c r="C174" s="6"/>
      <c r="D174" s="37"/>
      <c r="E174" s="45"/>
      <c r="F174" s="17"/>
      <c r="G174" s="17"/>
    </row>
    <row r="175" spans="1:7" x14ac:dyDescent="0.2">
      <c r="A175" s="7"/>
      <c r="B175" s="7"/>
      <c r="C175" s="6"/>
      <c r="D175" s="37"/>
      <c r="E175" s="45"/>
      <c r="F175" s="17"/>
      <c r="G175" s="17"/>
    </row>
    <row r="176" spans="1:7" x14ac:dyDescent="0.2">
      <c r="A176" s="7"/>
      <c r="B176" s="7"/>
      <c r="C176" s="6"/>
      <c r="D176" s="37"/>
      <c r="E176" s="45"/>
      <c r="F176" s="17"/>
      <c r="G176" s="17"/>
    </row>
    <row r="177" spans="1:7" x14ac:dyDescent="0.2">
      <c r="A177" s="7"/>
      <c r="B177" s="7"/>
      <c r="C177" s="6"/>
      <c r="D177" s="37"/>
      <c r="E177" s="45"/>
      <c r="F177" s="17"/>
      <c r="G177" s="17"/>
    </row>
    <row r="178" spans="1:7" x14ac:dyDescent="0.2">
      <c r="D178" s="53"/>
      <c r="E178" s="45"/>
      <c r="F178" s="17"/>
      <c r="G178" s="17"/>
    </row>
    <row r="179" spans="1:7" x14ac:dyDescent="0.2">
      <c r="D179" s="53"/>
      <c r="E179" s="45"/>
      <c r="F179" s="17"/>
      <c r="G179" s="17"/>
    </row>
    <row r="180" spans="1:7" x14ac:dyDescent="0.2">
      <c r="D180" s="53"/>
      <c r="E180" s="45"/>
      <c r="F180" s="17"/>
      <c r="G180" s="17"/>
    </row>
    <row r="181" spans="1:7" x14ac:dyDescent="0.2">
      <c r="D181" s="53"/>
      <c r="E181" s="45"/>
      <c r="F181" s="17"/>
      <c r="G181" s="17"/>
    </row>
    <row r="182" spans="1:7" x14ac:dyDescent="0.2">
      <c r="D182" s="53"/>
      <c r="E182" s="45"/>
      <c r="F182" s="17"/>
      <c r="G182" s="17"/>
    </row>
    <row r="183" spans="1:7" x14ac:dyDescent="0.2">
      <c r="D183" s="53"/>
      <c r="E183" s="45"/>
      <c r="F183" s="17"/>
      <c r="G183" s="17"/>
    </row>
    <row r="184" spans="1:7" x14ac:dyDescent="0.2">
      <c r="D184" s="53"/>
      <c r="E184" s="45"/>
      <c r="F184" s="17"/>
      <c r="G184" s="17"/>
    </row>
    <row r="185" spans="1:7" x14ac:dyDescent="0.2">
      <c r="D185" s="53"/>
      <c r="E185" s="45"/>
      <c r="F185" s="17"/>
      <c r="G185" s="17"/>
    </row>
    <row r="186" spans="1:7" x14ac:dyDescent="0.2">
      <c r="D186" s="53"/>
      <c r="E186" s="45"/>
      <c r="F186" s="17"/>
      <c r="G186" s="17"/>
    </row>
    <row r="187" spans="1:7" x14ac:dyDescent="0.2">
      <c r="D187" s="53"/>
      <c r="E187" s="45"/>
      <c r="F187" s="17"/>
      <c r="G187" s="17"/>
    </row>
    <row r="188" spans="1:7" x14ac:dyDescent="0.2">
      <c r="D188" s="53"/>
      <c r="E188" s="45"/>
      <c r="F188" s="17"/>
      <c r="G188" s="17"/>
    </row>
    <row r="189" spans="1:7" x14ac:dyDescent="0.2">
      <c r="D189" s="53"/>
      <c r="E189" s="45"/>
      <c r="F189" s="17"/>
      <c r="G189" s="17"/>
    </row>
    <row r="190" spans="1:7" x14ac:dyDescent="0.2">
      <c r="D190" s="53"/>
      <c r="E190" s="45"/>
      <c r="F190" s="17"/>
      <c r="G190" s="17"/>
    </row>
    <row r="191" spans="1:7" x14ac:dyDescent="0.2">
      <c r="D191" s="53"/>
      <c r="E191" s="45"/>
      <c r="F191" s="17"/>
      <c r="G191" s="17"/>
    </row>
    <row r="192" spans="1:7" x14ac:dyDescent="0.2">
      <c r="D192" s="53"/>
      <c r="E192" s="45"/>
      <c r="F192" s="17"/>
      <c r="G192" s="17"/>
    </row>
    <row r="193" spans="4:7" x14ac:dyDescent="0.2">
      <c r="D193" s="53"/>
      <c r="E193" s="45"/>
      <c r="F193" s="17"/>
      <c r="G193" s="17"/>
    </row>
    <row r="194" spans="4:7" x14ac:dyDescent="0.2">
      <c r="D194" s="53"/>
      <c r="E194" s="45"/>
      <c r="F194" s="17"/>
      <c r="G194" s="17"/>
    </row>
    <row r="195" spans="4:7" x14ac:dyDescent="0.2">
      <c r="D195" s="53"/>
      <c r="E195" s="45"/>
      <c r="F195" s="17"/>
      <c r="G195" s="17"/>
    </row>
    <row r="196" spans="4:7" x14ac:dyDescent="0.2">
      <c r="D196" s="53"/>
      <c r="E196" s="45"/>
      <c r="F196" s="17"/>
      <c r="G196" s="17"/>
    </row>
    <row r="197" spans="4:7" x14ac:dyDescent="0.2">
      <c r="D197" s="53"/>
      <c r="E197" s="45"/>
      <c r="F197" s="17"/>
      <c r="G197" s="17"/>
    </row>
    <row r="198" spans="4:7" x14ac:dyDescent="0.2">
      <c r="D198" s="53"/>
      <c r="E198" s="45"/>
      <c r="F198" s="17"/>
      <c r="G198" s="17"/>
    </row>
    <row r="199" spans="4:7" x14ac:dyDescent="0.2">
      <c r="D199" s="53"/>
      <c r="E199" s="45"/>
      <c r="F199" s="17"/>
      <c r="G199" s="17"/>
    </row>
    <row r="200" spans="4:7" x14ac:dyDescent="0.2">
      <c r="D200" s="53"/>
      <c r="E200" s="45"/>
      <c r="F200" s="17"/>
      <c r="G200" s="17"/>
    </row>
    <row r="201" spans="4:7" x14ac:dyDescent="0.2">
      <c r="D201" s="53"/>
      <c r="E201" s="45"/>
      <c r="F201" s="17"/>
      <c r="G201" s="17"/>
    </row>
    <row r="202" spans="4:7" x14ac:dyDescent="0.2">
      <c r="D202" s="53"/>
    </row>
    <row r="203" spans="4:7" x14ac:dyDescent="0.2">
      <c r="D203" s="53"/>
    </row>
    <row r="204" spans="4:7" x14ac:dyDescent="0.2">
      <c r="D204" s="53"/>
    </row>
    <row r="205" spans="4:7" x14ac:dyDescent="0.2">
      <c r="D205" s="53"/>
    </row>
    <row r="206" spans="4:7" x14ac:dyDescent="0.2">
      <c r="D206" s="53"/>
    </row>
    <row r="207" spans="4:7" x14ac:dyDescent="0.2">
      <c r="D207" s="53"/>
    </row>
    <row r="208" spans="4:7" x14ac:dyDescent="0.2">
      <c r="D208" s="53"/>
    </row>
    <row r="209" spans="4:4" x14ac:dyDescent="0.2">
      <c r="D209" s="53"/>
    </row>
    <row r="210" spans="4:4" x14ac:dyDescent="0.2">
      <c r="D210" s="53"/>
    </row>
    <row r="211" spans="4:4" x14ac:dyDescent="0.2">
      <c r="D211" s="53"/>
    </row>
    <row r="212" spans="4:4" x14ac:dyDescent="0.2">
      <c r="D212" s="53"/>
    </row>
    <row r="213" spans="4:4" x14ac:dyDescent="0.2">
      <c r="D213" s="53"/>
    </row>
    <row r="214" spans="4:4" x14ac:dyDescent="0.2">
      <c r="D214" s="53"/>
    </row>
  </sheetData>
  <mergeCells count="94">
    <mergeCell ref="B121:D121"/>
    <mergeCell ref="A116:A118"/>
    <mergeCell ref="A119:A121"/>
    <mergeCell ref="B116:D116"/>
    <mergeCell ref="B117:D117"/>
    <mergeCell ref="B118:D118"/>
    <mergeCell ref="B119:D119"/>
    <mergeCell ref="B120:D120"/>
    <mergeCell ref="A14:G14"/>
    <mergeCell ref="B16:C16"/>
    <mergeCell ref="B31:C33"/>
    <mergeCell ref="A17:A33"/>
    <mergeCell ref="B36:C52"/>
    <mergeCell ref="B17:C20"/>
    <mergeCell ref="B21:C24"/>
    <mergeCell ref="B25:C27"/>
    <mergeCell ref="B28:C30"/>
    <mergeCell ref="D16:E16"/>
    <mergeCell ref="A15:F15"/>
    <mergeCell ref="A34:F34"/>
    <mergeCell ref="B35:C35"/>
    <mergeCell ref="D35:E35"/>
    <mergeCell ref="D41:G41"/>
    <mergeCell ref="B59:C60"/>
    <mergeCell ref="A36:A60"/>
    <mergeCell ref="B63:C68"/>
    <mergeCell ref="B69:C72"/>
    <mergeCell ref="A63:A78"/>
    <mergeCell ref="B73:C78"/>
    <mergeCell ref="A61:F61"/>
    <mergeCell ref="B62:C62"/>
    <mergeCell ref="B56:C58"/>
    <mergeCell ref="D44:G44"/>
    <mergeCell ref="D47:G47"/>
    <mergeCell ref="D51:G51"/>
    <mergeCell ref="B53:C55"/>
    <mergeCell ref="D36:G36"/>
    <mergeCell ref="D62:E62"/>
    <mergeCell ref="A2:F2"/>
    <mergeCell ref="A9:G9"/>
    <mergeCell ref="A11:G11"/>
    <mergeCell ref="A13:G13"/>
    <mergeCell ref="A10:G10"/>
    <mergeCell ref="A12:G12"/>
    <mergeCell ref="B5:C5"/>
    <mergeCell ref="B6:C6"/>
    <mergeCell ref="B7:C7"/>
    <mergeCell ref="B122:D122"/>
    <mergeCell ref="B123:D123"/>
    <mergeCell ref="A125:D125"/>
    <mergeCell ref="A127:D127"/>
    <mergeCell ref="B107:D107"/>
    <mergeCell ref="B108:D108"/>
    <mergeCell ref="B109:D109"/>
    <mergeCell ref="B110:D110"/>
    <mergeCell ref="A122:A123"/>
    <mergeCell ref="A107:A111"/>
    <mergeCell ref="B111:D111"/>
    <mergeCell ref="A112:A115"/>
    <mergeCell ref="B112:D112"/>
    <mergeCell ref="B113:D113"/>
    <mergeCell ref="B114:D114"/>
    <mergeCell ref="B115:D115"/>
    <mergeCell ref="B128:D128"/>
    <mergeCell ref="B129:D129"/>
    <mergeCell ref="B130:D130"/>
    <mergeCell ref="B131:D131"/>
    <mergeCell ref="B132:D132"/>
    <mergeCell ref="F107:F111"/>
    <mergeCell ref="F112:F115"/>
    <mergeCell ref="F116:F118"/>
    <mergeCell ref="F119:F121"/>
    <mergeCell ref="F122:F123"/>
    <mergeCell ref="D80:E80"/>
    <mergeCell ref="D94:E94"/>
    <mergeCell ref="A106:F106"/>
    <mergeCell ref="A79:F79"/>
    <mergeCell ref="B80:C80"/>
    <mergeCell ref="A93:F93"/>
    <mergeCell ref="B94:C94"/>
    <mergeCell ref="B95:C100"/>
    <mergeCell ref="B101:C103"/>
    <mergeCell ref="A95:A103"/>
    <mergeCell ref="B81:C84"/>
    <mergeCell ref="B85:C88"/>
    <mergeCell ref="B89:C92"/>
    <mergeCell ref="A81:A92"/>
    <mergeCell ref="A149:F154"/>
    <mergeCell ref="B133:D133"/>
    <mergeCell ref="A135:F135"/>
    <mergeCell ref="A136:F138"/>
    <mergeCell ref="A140:F140"/>
    <mergeCell ref="A141:F146"/>
    <mergeCell ref="A148:F148"/>
  </mergeCells>
  <conditionalFormatting sqref="E125:F125">
    <cfRule type="expression" dxfId="5" priority="1">
      <formula>$F$125=$A$133</formula>
    </cfRule>
    <cfRule type="expression" dxfId="4" priority="2">
      <formula>$F$125=$A$132</formula>
    </cfRule>
    <cfRule type="expression" dxfId="3" priority="3">
      <formula>$F$125=$A$131</formula>
    </cfRule>
    <cfRule type="expression" dxfId="2" priority="4">
      <formula>$F$125=$A$130</formula>
    </cfRule>
    <cfRule type="expression" dxfId="1" priority="5">
      <formula>$F$125=$A$129</formula>
    </cfRule>
    <cfRule type="expression" dxfId="0" priority="6">
      <formula>$F$125=$A$128</formula>
    </cfRule>
  </conditionalFormatting>
  <dataValidations count="3">
    <dataValidation type="list" allowBlank="1" showInputMessage="1" showErrorMessage="1" sqref="C166:C177" xr:uid="{A76ED41F-08D7-47C3-857C-8D6530FEEEC4}">
      <formula1>frecuencia</formula1>
    </dataValidation>
    <dataValidation type="custom" showInputMessage="1" showErrorMessage="1" errorTitle="Celda protegida" error="Esta celda se encuentra protegida para evitar la eliminación de formulas." sqref="D166:D214 C108:C111 C113:C123 D80 E15 D35 D62 D15:D16 D34:E34 D61:E61 D79:E79 D93:E93 D94" xr:uid="{7372D9F8-B442-48CE-B4AA-06FF81EA3040}">
      <formula1>""</formula1>
    </dataValidation>
    <dataValidation type="list" allowBlank="1" showInputMessage="1" showErrorMessage="1" sqref="G17:G33 G52:G60 G37:G40 G81:G92 G63:G78 G48:G50 G45:G46 G42:G43 G95:G103" xr:uid="{F6D09E3A-FBB5-4C1F-85EF-18E8A06F50B2}">
      <formula1>$A$128:$A$133</formula1>
    </dataValidation>
  </dataValidations>
  <pageMargins left="0.7" right="0.7" top="0.75" bottom="0.75" header="0.3" footer="0.3"/>
  <pageSetup paperSize="9" scale="40" fitToHeight="5" orientation="landscape" horizontalDpi="0" verticalDpi="0"/>
  <ignoredErrors>
    <ignoredError sqref="F112" evalError="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98002A12B009940B62EF3E6219D5D29" ma:contentTypeVersion="12" ma:contentTypeDescription="Crear nuevo documento." ma:contentTypeScope="" ma:versionID="aff17114c51fc694662431d5ad3743ce">
  <xsd:schema xmlns:xsd="http://www.w3.org/2001/XMLSchema" xmlns:xs="http://www.w3.org/2001/XMLSchema" xmlns:p="http://schemas.microsoft.com/office/2006/metadata/properties" xmlns:ns2="e51f6c10-7597-4725-8bbe-6fe35db67d3f" xmlns:ns3="e97f4799-d4df-4992-8573-f6fa15790d48" targetNamespace="http://schemas.microsoft.com/office/2006/metadata/properties" ma:root="true" ma:fieldsID="96e781cea37cba932c4adc1d4179c69f" ns2:_="" ns3:_="">
    <xsd:import namespace="e51f6c10-7597-4725-8bbe-6fe35db67d3f"/>
    <xsd:import namespace="e97f4799-d4df-4992-8573-f6fa15790d4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1f6c10-7597-4725-8bbe-6fe35db67d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791a93fd-85eb-4ed5-a455-f8b0a6237901"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97f4799-d4df-4992-8573-f6fa15790d4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a667b06-f995-4466-a27c-7e520ca4daf5}" ma:internalName="TaxCatchAll" ma:showField="CatchAllData" ma:web="e97f4799-d4df-4992-8573-f6fa15790d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51f6c10-7597-4725-8bbe-6fe35db67d3f">
      <Terms xmlns="http://schemas.microsoft.com/office/infopath/2007/PartnerControls"/>
    </lcf76f155ced4ddcb4097134ff3c332f>
    <TaxCatchAll xmlns="e97f4799-d4df-4992-8573-f6fa15790d48" xsi:nil="true"/>
  </documentManagement>
</p:properties>
</file>

<file path=customXml/itemProps1.xml><?xml version="1.0" encoding="utf-8"?>
<ds:datastoreItem xmlns:ds="http://schemas.openxmlformats.org/officeDocument/2006/customXml" ds:itemID="{186B6A34-75F1-492E-9E1C-75FCAB80ACC9}"/>
</file>

<file path=customXml/itemProps2.xml><?xml version="1.0" encoding="utf-8"?>
<ds:datastoreItem xmlns:ds="http://schemas.openxmlformats.org/officeDocument/2006/customXml" ds:itemID="{CDC37C2C-0636-49AF-B020-EE26580F3902}"/>
</file>

<file path=customXml/itemProps3.xml><?xml version="1.0" encoding="utf-8"?>
<ds:datastoreItem xmlns:ds="http://schemas.openxmlformats.org/officeDocument/2006/customXml" ds:itemID="{60EF6CFE-D688-48E4-89E8-AD60BDB041F2}"/>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Evaluación nivel de madurez </vt:lpstr>
      <vt:lpstr>Evaluación de componentes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Cumplimiento Tributario</dc:creator>
  <cp:keywords/>
  <dc:description/>
  <cp:lastModifiedBy>patricio nunez</cp:lastModifiedBy>
  <cp:lastPrinted>2024-10-13T02:44:03Z</cp:lastPrinted>
  <dcterms:created xsi:type="dcterms:W3CDTF">2021-11-15T15:59:45Z</dcterms:created>
  <dcterms:modified xsi:type="dcterms:W3CDTF">2026-03-30T09:55:31Z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0x010100B98002A12B009940B62EF3E6219D5D29</vt:lpwstr>
  </property>
</Properties>
</file>