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JAMD\Otros\PUCE\Microeconomía\"/>
    </mc:Choice>
  </mc:AlternateContent>
  <xr:revisionPtr revIDLastSave="0" documentId="8_{20A8E91A-009A-4A4A-AECF-2E58BF53F905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dicaciones" sheetId="2" r:id="rId1"/>
    <sheet name="Taller" sheetId="3" r:id="rId2"/>
    <sheet name="Datos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3" l="1"/>
  <c r="F36" i="3"/>
  <c r="E36" i="3"/>
  <c r="G35" i="3"/>
  <c r="F35" i="3"/>
  <c r="E35" i="3"/>
  <c r="G31" i="3"/>
  <c r="C31" i="3"/>
  <c r="E31" i="3" s="1"/>
  <c r="G20" i="3"/>
  <c r="C20" i="3"/>
  <c r="E20" i="3" s="1"/>
</calcChain>
</file>

<file path=xl/sharedStrings.xml><?xml version="1.0" encoding="utf-8"?>
<sst xmlns="http://schemas.openxmlformats.org/spreadsheetml/2006/main" count="84" uniqueCount="78">
  <si>
    <t>EVALUACIÓN 2 – RDA 1</t>
  </si>
  <si>
    <t>Taller Grupal: La Elección del Consumidor</t>
  </si>
  <si>
    <t>Asignatura</t>
  </si>
  <si>
    <t>Microeconomía I – PUCE Virtual</t>
  </si>
  <si>
    <t>RDA evaluado</t>
  </si>
  <si>
    <t>RDA 1: Analizar el comportamiento de los consumidores en el mercado</t>
  </si>
  <si>
    <t>Semana</t>
  </si>
  <si>
    <t>Modalidad</t>
  </si>
  <si>
    <t>Entrega</t>
  </si>
  <si>
    <t>Plantilla completada (.xlsx) cargada en el Aula Virtual</t>
  </si>
  <si>
    <t>Ponderación</t>
  </si>
  <si>
    <t>25 puntos / 50 total del RDA 1</t>
  </si>
  <si>
    <t>Bibliografía</t>
  </si>
  <si>
    <t>Varian (2016) caps. 5-8  ·  Nicholson &amp; Snyder (2015) caps. 3-5</t>
  </si>
  <si>
    <t>INSTRUCCIONES</t>
  </si>
  <si>
    <t>1. Abran la pestaña «Taller» de este archivo.</t>
  </si>
  <si>
    <t>2. Registren los nombres de los integrantes y la fecha.</t>
  </si>
  <si>
    <t>3. El taller consta de DOS CASOS. Misma U e ingreso; cambia Px.</t>
  </si>
  <si>
    <t>4. Planteen RP, deriven UMg, apliquen TMgS = Px/Py y resuelvan.</t>
  </si>
  <si>
    <t>5. Completen SOLO las celdas AMARILLAS. Las verdes verifican.</t>
  </si>
  <si>
    <t>6. Completen la tabla comparativa y preguntas de análisis.</t>
  </si>
  <si>
    <t>7. Verifiquen el gráfico con sus puntos óptimos.</t>
  </si>
  <si>
    <t>8. Guarden y carguen en el Aula Virtual.</t>
  </si>
  <si>
    <t>CRITERIOS DE EVALUACIÓN</t>
  </si>
  <si>
    <t>1. Planteamiento del problema de optimización</t>
  </si>
  <si>
    <t>20 pts</t>
  </si>
  <si>
    <t>2. Solución matemática y gráfica</t>
  </si>
  <si>
    <t>3. Curva precio-consumo y análisis</t>
  </si>
  <si>
    <t>10 pts</t>
  </si>
  <si>
    <t>TOTAL</t>
  </si>
  <si>
    <t>50 pts</t>
  </si>
  <si>
    <t>EVALUACIÓN 2 – RDA 1  ·  La Elección del Consumidor</t>
  </si>
  <si>
    <t>Microeconomía I  ·  PUCE Virtual  ·  Semana 4  ·  Total: 50 puntos</t>
  </si>
  <si>
    <t>DATOS DEL GRUPO</t>
  </si>
  <si>
    <t>Integrante 1:</t>
  </si>
  <si>
    <t>Fecha:</t>
  </si>
  <si>
    <t>Integrante 2:</t>
  </si>
  <si>
    <t>Integrante 3:</t>
  </si>
  <si>
    <t>Integrante 4:</t>
  </si>
  <si>
    <t>CASO 1:   U = x·y   |   m = $500   |   Px = $5   |   Py = $4</t>
  </si>
  <si>
    <t>Determine la elección óptima. Derive TMgS = Px/Py, resuelva y verifique.</t>
  </si>
  <si>
    <t>Restricción presupuestaria:</t>
  </si>
  <si>
    <t>Utilidades marginales:</t>
  </si>
  <si>
    <t>UMgx =</t>
  </si>
  <si>
    <t>UMgy =</t>
  </si>
  <si>
    <t>TMgS y condición óptima:</t>
  </si>
  <si>
    <t>Desarrollo algebraico:</t>
  </si>
  <si>
    <t>RESULTADOS  CASO 1</t>
  </si>
  <si>
    <t>x* =</t>
  </si>
  <si>
    <t>y* =</t>
  </si>
  <si>
    <t>U* = x*·y* =</t>
  </si>
  <si>
    <t>Verificación gasto:</t>
  </si>
  <si>
    <t>¿Igual a $500?</t>
  </si>
  <si>
    <t>U* check:</t>
  </si>
  <si>
    <t>CASO 2:   U = x·y   |   m = $500   |   Px = $2,50   |   Py = $4</t>
  </si>
  <si>
    <t>El precio de x baja a $2,50. Determine la nueva elección óptima.</t>
  </si>
  <si>
    <t>Condición TMgS = Px/Py:</t>
  </si>
  <si>
    <t>RESULTADOS  CASO 2</t>
  </si>
  <si>
    <t>x** =</t>
  </si>
  <si>
    <t>y** =</t>
  </si>
  <si>
    <t>U** = x**·y** =</t>
  </si>
  <si>
    <t>U** check:</t>
  </si>
  <si>
    <t>ANÁLISIS COMPARATIVO Y CURVA PRECIO-CONSUMO</t>
  </si>
  <si>
    <t>Px</t>
  </si>
  <si>
    <t>Py</t>
  </si>
  <si>
    <t>x*</t>
  </si>
  <si>
    <t>y*</t>
  </si>
  <si>
    <t>U*</t>
  </si>
  <si>
    <t>Caso 1</t>
  </si>
  <si>
    <t>$5,00</t>
  </si>
  <si>
    <t>$4,00</t>
  </si>
  <si>
    <t>Caso 2</t>
  </si>
  <si>
    <t>$2,50</t>
  </si>
  <si>
    <t>¿Qué curva se forma al unir los puntos óptimos? Explique:</t>
  </si>
  <si>
    <t>¿x es un bien normal, inferior o Giffen? Justifique:</t>
  </si>
  <si>
    <t>Bibliografía: Varian (2016) caps. 5-8  ·  Nicholson &amp; Snyder (2015) caps. 3-5</t>
  </si>
  <si>
    <t>Semana 4</t>
  </si>
  <si>
    <t>Grupal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</si>
</sst>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3"/>
      <color rgb="FFFFFFFF"/>
      <name val="Arial"/>
      <family val="2"/>
    </font>
    <font>
      <b/>
      <sz val="12"/>
      <color rgb="FF1F4E79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FFFFFF"/>
      <name val="Arial"/>
      <family val="2"/>
    </font>
    <font>
      <sz val="10"/>
      <color rgb="FF0000FF"/>
      <name val="Arial"/>
      <family val="2"/>
    </font>
    <font>
      <b/>
      <sz val="10"/>
      <color rgb="FF548235"/>
      <name val="Arial"/>
      <family val="2"/>
    </font>
    <font>
      <b/>
      <sz val="10"/>
      <color rgb="FFFFFFFF"/>
      <name val="Arial"/>
      <family val="2"/>
    </font>
    <font>
      <i/>
      <sz val="9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D6E4F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rgb="FF2E75B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5D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1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top" wrapText="1"/>
    </xf>
    <xf numFmtId="0" fontId="6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Restricciones presupuestarias y elección óptima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RP₁ (Px = $5)</c:v>
          </c:tx>
          <c:spPr>
            <a:ln w="31750">
              <a:solidFill>
                <a:srgbClr val="2E75B6"/>
              </a:solidFill>
            </a:ln>
          </c:spPr>
          <c:marker>
            <c:symbol val="none"/>
          </c:marker>
          <c:xVal>
            <c:numRef>
              <c:f>Datos!$A$1:$A$21</c:f>
              <c:numCache>
                <c:formatCode>General</c:formatCode>
                <c:ptCount val="2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</c:numCache>
            </c:numRef>
          </c:xVal>
          <c:yVal>
            <c:numRef>
              <c:f>Datos!$B$1:$B$21</c:f>
              <c:numCache>
                <c:formatCode>General</c:formatCode>
                <c:ptCount val="21"/>
                <c:pt idx="0">
                  <c:v>125</c:v>
                </c:pt>
                <c:pt idx="1">
                  <c:v>118.8</c:v>
                </c:pt>
                <c:pt idx="2">
                  <c:v>112.5</c:v>
                </c:pt>
                <c:pt idx="3">
                  <c:v>106.2</c:v>
                </c:pt>
                <c:pt idx="4">
                  <c:v>100</c:v>
                </c:pt>
                <c:pt idx="5">
                  <c:v>93.8</c:v>
                </c:pt>
                <c:pt idx="6">
                  <c:v>87.5</c:v>
                </c:pt>
                <c:pt idx="7">
                  <c:v>81.2</c:v>
                </c:pt>
                <c:pt idx="8">
                  <c:v>75</c:v>
                </c:pt>
                <c:pt idx="9">
                  <c:v>68.8</c:v>
                </c:pt>
                <c:pt idx="10">
                  <c:v>62.5</c:v>
                </c:pt>
                <c:pt idx="11">
                  <c:v>56.2</c:v>
                </c:pt>
                <c:pt idx="12">
                  <c:v>50</c:v>
                </c:pt>
                <c:pt idx="13">
                  <c:v>43.8</c:v>
                </c:pt>
                <c:pt idx="14">
                  <c:v>37.5</c:v>
                </c:pt>
                <c:pt idx="15">
                  <c:v>31.2</c:v>
                </c:pt>
                <c:pt idx="16">
                  <c:v>25</c:v>
                </c:pt>
                <c:pt idx="17">
                  <c:v>18.8</c:v>
                </c:pt>
                <c:pt idx="18">
                  <c:v>12.5</c:v>
                </c:pt>
                <c:pt idx="19">
                  <c:v>6.2</c:v>
                </c:pt>
                <c:pt idx="2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FE8-4AF1-B169-0EBD4FA6D6BB}"/>
            </c:ext>
          </c:extLst>
        </c:ser>
        <c:ser>
          <c:idx val="1"/>
          <c:order val="1"/>
          <c:tx>
            <c:v>RP₂ (Px = $2,50)</c:v>
          </c:tx>
          <c:spPr>
            <a:ln w="31750">
              <a:solidFill>
                <a:srgbClr val="C00000"/>
              </a:solidFill>
              <a:prstDash val="dash"/>
            </a:ln>
          </c:spPr>
          <c:marker>
            <c:symbol val="none"/>
          </c:marker>
          <c:xVal>
            <c:numRef>
              <c:f>Datos!$C$1:$C$41</c:f>
              <c:numCache>
                <c:formatCode>General</c:formatCode>
                <c:ptCount val="4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</c:numCache>
            </c:numRef>
          </c:xVal>
          <c:yVal>
            <c:numRef>
              <c:f>Datos!$D$1:$D$41</c:f>
              <c:numCache>
                <c:formatCode>General</c:formatCode>
                <c:ptCount val="41"/>
                <c:pt idx="0">
                  <c:v>125</c:v>
                </c:pt>
                <c:pt idx="1">
                  <c:v>121.9</c:v>
                </c:pt>
                <c:pt idx="2">
                  <c:v>118.8</c:v>
                </c:pt>
                <c:pt idx="3">
                  <c:v>115.6</c:v>
                </c:pt>
                <c:pt idx="4">
                  <c:v>112.5</c:v>
                </c:pt>
                <c:pt idx="5">
                  <c:v>109.4</c:v>
                </c:pt>
                <c:pt idx="6">
                  <c:v>106.2</c:v>
                </c:pt>
                <c:pt idx="7">
                  <c:v>103.1</c:v>
                </c:pt>
                <c:pt idx="8">
                  <c:v>100</c:v>
                </c:pt>
                <c:pt idx="9">
                  <c:v>96.9</c:v>
                </c:pt>
                <c:pt idx="10">
                  <c:v>93.8</c:v>
                </c:pt>
                <c:pt idx="11">
                  <c:v>90.6</c:v>
                </c:pt>
                <c:pt idx="12">
                  <c:v>87.5</c:v>
                </c:pt>
                <c:pt idx="13">
                  <c:v>84.4</c:v>
                </c:pt>
                <c:pt idx="14">
                  <c:v>81.2</c:v>
                </c:pt>
                <c:pt idx="15">
                  <c:v>78.099999999999994</c:v>
                </c:pt>
                <c:pt idx="16">
                  <c:v>75</c:v>
                </c:pt>
                <c:pt idx="17">
                  <c:v>71.900000000000006</c:v>
                </c:pt>
                <c:pt idx="18">
                  <c:v>68.8</c:v>
                </c:pt>
                <c:pt idx="19">
                  <c:v>65.599999999999994</c:v>
                </c:pt>
                <c:pt idx="20">
                  <c:v>62.5</c:v>
                </c:pt>
                <c:pt idx="21">
                  <c:v>59.4</c:v>
                </c:pt>
                <c:pt idx="22">
                  <c:v>56.2</c:v>
                </c:pt>
                <c:pt idx="23">
                  <c:v>53.1</c:v>
                </c:pt>
                <c:pt idx="24">
                  <c:v>50</c:v>
                </c:pt>
                <c:pt idx="25">
                  <c:v>46.9</c:v>
                </c:pt>
                <c:pt idx="26">
                  <c:v>43.8</c:v>
                </c:pt>
                <c:pt idx="27">
                  <c:v>40.6</c:v>
                </c:pt>
                <c:pt idx="28">
                  <c:v>37.5</c:v>
                </c:pt>
                <c:pt idx="29">
                  <c:v>34.4</c:v>
                </c:pt>
                <c:pt idx="30">
                  <c:v>31.2</c:v>
                </c:pt>
                <c:pt idx="31">
                  <c:v>28.1</c:v>
                </c:pt>
                <c:pt idx="32">
                  <c:v>25</c:v>
                </c:pt>
                <c:pt idx="33">
                  <c:v>21.9</c:v>
                </c:pt>
                <c:pt idx="34">
                  <c:v>18.8</c:v>
                </c:pt>
                <c:pt idx="35">
                  <c:v>15.6</c:v>
                </c:pt>
                <c:pt idx="36">
                  <c:v>12.5</c:v>
                </c:pt>
                <c:pt idx="37">
                  <c:v>9.4</c:v>
                </c:pt>
                <c:pt idx="38">
                  <c:v>6.2</c:v>
                </c:pt>
                <c:pt idx="39">
                  <c:v>3.1</c:v>
                </c:pt>
                <c:pt idx="4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FE8-4AF1-B169-0EBD4FA6D6BB}"/>
            </c:ext>
          </c:extLst>
        </c:ser>
        <c:ser>
          <c:idx val="2"/>
          <c:order val="2"/>
          <c:tx>
            <c:v>Puntos óptimos (A, B)</c:v>
          </c:tx>
          <c:spPr>
            <a:ln>
              <a:noFill/>
            </a:ln>
          </c:spPr>
          <c:marker>
            <c:symbol val="diamond"/>
            <c:size val="10"/>
            <c:spPr>
              <a:solidFill>
                <a:srgbClr val="548235"/>
              </a:solidFill>
              <a:ln>
                <a:solidFill>
                  <a:srgbClr val="000000"/>
                </a:solidFill>
              </a:ln>
            </c:spPr>
          </c:marker>
          <c:xVal>
            <c:numRef>
              <c:f>Datos!$E$1:$E$2</c:f>
              <c:numCache>
                <c:formatCode>General</c:formatCode>
                <c:ptCount val="2"/>
                <c:pt idx="0">
                  <c:v>50</c:v>
                </c:pt>
                <c:pt idx="1">
                  <c:v>100</c:v>
                </c:pt>
              </c:numCache>
            </c:numRef>
          </c:xVal>
          <c:yVal>
            <c:numRef>
              <c:f>Datos!$F$1:$F$2</c:f>
              <c:numCache>
                <c:formatCode>General</c:formatCode>
                <c:ptCount val="2"/>
                <c:pt idx="0">
                  <c:v>62.5</c:v>
                </c:pt>
                <c:pt idx="1">
                  <c:v>62.5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FE8-4AF1-B169-0EBD4FA6D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010001"/>
        <c:axId val="50010002"/>
      </c:scatterChart>
      <c:valAx>
        <c:axId val="50010001"/>
        <c:scaling>
          <c:orientation val="minMax"/>
          <c:max val="21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Cantidad de bien x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2"/>
        <c:crosses val="autoZero"/>
        <c:crossBetween val="midCat"/>
      </c:valAx>
      <c:valAx>
        <c:axId val="50010002"/>
        <c:scaling>
          <c:orientation val="minMax"/>
          <c:max val="13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Cantidad de bien 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43</xdr:row>
      <xdr:rowOff>0</xdr:rowOff>
    </xdr:from>
    <xdr:to>
      <xdr:col>5</xdr:col>
      <xdr:colOff>885825</xdr:colOff>
      <xdr:row>64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F4E79"/>
  </sheetPr>
  <dimension ref="B2:C29"/>
  <sheetViews>
    <sheetView showGridLines="0" topLeftCell="A14" workbookViewId="0">
      <selection activeCell="C26" sqref="C26:C28"/>
    </sheetView>
  </sheetViews>
  <sheetFormatPr baseColWidth="10" defaultColWidth="8.7265625" defaultRowHeight="14.5" x14ac:dyDescent="0.35"/>
  <cols>
    <col min="1" max="1" width="2.7265625" customWidth="1"/>
    <col min="2" max="2" width="26.7265625" customWidth="1"/>
    <col min="3" max="3" width="62.7265625" customWidth="1"/>
  </cols>
  <sheetData>
    <row r="2" spans="2:3" ht="30" customHeight="1" x14ac:dyDescent="0.35">
      <c r="B2" s="13" t="s">
        <v>0</v>
      </c>
      <c r="C2" s="13"/>
    </row>
    <row r="3" spans="2:3" ht="24" customHeight="1" x14ac:dyDescent="0.35">
      <c r="B3" s="14" t="s">
        <v>1</v>
      </c>
      <c r="C3" s="14"/>
    </row>
    <row r="4" spans="2:3" x14ac:dyDescent="0.35">
      <c r="B4" s="15"/>
      <c r="C4" s="15"/>
    </row>
    <row r="6" spans="2:3" ht="20" customHeight="1" x14ac:dyDescent="0.35">
      <c r="B6" s="1" t="s">
        <v>2</v>
      </c>
      <c r="C6" s="2" t="s">
        <v>3</v>
      </c>
    </row>
    <row r="7" spans="2:3" ht="20" customHeight="1" x14ac:dyDescent="0.35">
      <c r="B7" s="1" t="s">
        <v>4</v>
      </c>
      <c r="C7" s="2" t="s">
        <v>5</v>
      </c>
    </row>
    <row r="8" spans="2:3" ht="20" customHeight="1" x14ac:dyDescent="0.35">
      <c r="B8" s="1" t="s">
        <v>6</v>
      </c>
      <c r="C8" s="2" t="s">
        <v>76</v>
      </c>
    </row>
    <row r="9" spans="2:3" ht="20" customHeight="1" x14ac:dyDescent="0.35">
      <c r="B9" s="1" t="s">
        <v>7</v>
      </c>
      <c r="C9" s="2" t="s">
        <v>77</v>
      </c>
    </row>
    <row r="10" spans="2:3" ht="20" customHeight="1" x14ac:dyDescent="0.35">
      <c r="B10" s="1" t="s">
        <v>8</v>
      </c>
      <c r="C10" s="2" t="s">
        <v>9</v>
      </c>
    </row>
    <row r="11" spans="2:3" ht="20" customHeight="1" x14ac:dyDescent="0.35">
      <c r="B11" s="1" t="s">
        <v>10</v>
      </c>
      <c r="C11" s="2" t="s">
        <v>11</v>
      </c>
    </row>
    <row r="12" spans="2:3" ht="20" customHeight="1" x14ac:dyDescent="0.35">
      <c r="B12" s="1" t="s">
        <v>12</v>
      </c>
      <c r="C12" s="2" t="s">
        <v>13</v>
      </c>
    </row>
    <row r="15" spans="2:3" ht="24" customHeight="1" x14ac:dyDescent="0.35">
      <c r="B15" s="16" t="s">
        <v>14</v>
      </c>
      <c r="C15" s="16"/>
    </row>
    <row r="16" spans="2:3" ht="18" customHeight="1" x14ac:dyDescent="0.35">
      <c r="B16" s="17" t="s">
        <v>15</v>
      </c>
      <c r="C16" s="17"/>
    </row>
    <row r="17" spans="2:3" ht="18" customHeight="1" x14ac:dyDescent="0.35">
      <c r="B17" s="17" t="s">
        <v>16</v>
      </c>
      <c r="C17" s="17"/>
    </row>
    <row r="18" spans="2:3" ht="18" customHeight="1" x14ac:dyDescent="0.35">
      <c r="B18" s="17" t="s">
        <v>17</v>
      </c>
      <c r="C18" s="17"/>
    </row>
    <row r="19" spans="2:3" ht="18" customHeight="1" x14ac:dyDescent="0.35">
      <c r="B19" s="17" t="s">
        <v>18</v>
      </c>
      <c r="C19" s="17"/>
    </row>
    <row r="20" spans="2:3" ht="18" customHeight="1" x14ac:dyDescent="0.35">
      <c r="B20" s="17" t="s">
        <v>19</v>
      </c>
      <c r="C20" s="17"/>
    </row>
    <row r="21" spans="2:3" ht="18" customHeight="1" x14ac:dyDescent="0.35">
      <c r="B21" s="17" t="s">
        <v>20</v>
      </c>
      <c r="C21" s="17"/>
    </row>
    <row r="22" spans="2:3" ht="18" customHeight="1" x14ac:dyDescent="0.35">
      <c r="B22" s="17" t="s">
        <v>21</v>
      </c>
      <c r="C22" s="17"/>
    </row>
    <row r="23" spans="2:3" ht="18" customHeight="1" x14ac:dyDescent="0.35">
      <c r="B23" s="17" t="s">
        <v>22</v>
      </c>
      <c r="C23" s="17"/>
    </row>
    <row r="25" spans="2:3" ht="24" customHeight="1" x14ac:dyDescent="0.35">
      <c r="B25" s="16" t="s">
        <v>23</v>
      </c>
      <c r="C25" s="16"/>
    </row>
    <row r="26" spans="2:3" ht="28.5" customHeight="1" x14ac:dyDescent="0.35">
      <c r="B26" s="2" t="s">
        <v>24</v>
      </c>
      <c r="C26" s="27" t="s">
        <v>25</v>
      </c>
    </row>
    <row r="27" spans="2:3" ht="28.5" customHeight="1" x14ac:dyDescent="0.35">
      <c r="B27" s="2" t="s">
        <v>26</v>
      </c>
      <c r="C27" s="27" t="s">
        <v>25</v>
      </c>
    </row>
    <row r="28" spans="2:3" ht="28.5" customHeight="1" x14ac:dyDescent="0.35">
      <c r="B28" s="2" t="s">
        <v>27</v>
      </c>
      <c r="C28" s="27" t="s">
        <v>28</v>
      </c>
    </row>
    <row r="29" spans="2:3" ht="18" customHeight="1" x14ac:dyDescent="0.35">
      <c r="B29" s="3" t="s">
        <v>29</v>
      </c>
      <c r="C29" s="3" t="s">
        <v>30</v>
      </c>
    </row>
  </sheetData>
  <mergeCells count="13">
    <mergeCell ref="B22:C22"/>
    <mergeCell ref="B23:C23"/>
    <mergeCell ref="B25:C25"/>
    <mergeCell ref="B17:C17"/>
    <mergeCell ref="B18:C18"/>
    <mergeCell ref="B19:C19"/>
    <mergeCell ref="B20:C20"/>
    <mergeCell ref="B21:C21"/>
    <mergeCell ref="B2:C2"/>
    <mergeCell ref="B3:C3"/>
    <mergeCell ref="B4:C4"/>
    <mergeCell ref="B15:C15"/>
    <mergeCell ref="B16:C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E75B6"/>
  </sheetPr>
  <dimension ref="B1:G62"/>
  <sheetViews>
    <sheetView showGridLines="0" tabSelected="1" topLeftCell="A48" workbookViewId="0">
      <selection activeCell="G59" sqref="G59"/>
    </sheetView>
  </sheetViews>
  <sheetFormatPr baseColWidth="10" defaultColWidth="8.7265625" defaultRowHeight="14.5" x14ac:dyDescent="0.35"/>
  <cols>
    <col min="1" max="1" width="1.7265625" customWidth="1"/>
    <col min="2" max="2" width="30.7265625" customWidth="1"/>
    <col min="3" max="7" width="17.7265625" customWidth="1"/>
    <col min="8" max="8" width="2.7265625" customWidth="1"/>
  </cols>
  <sheetData>
    <row r="1" spans="2:7" ht="30" customHeight="1" x14ac:dyDescent="0.35">
      <c r="B1" s="13" t="s">
        <v>31</v>
      </c>
      <c r="C1" s="13"/>
      <c r="D1" s="13"/>
      <c r="E1" s="13"/>
      <c r="F1" s="13"/>
      <c r="G1" s="13"/>
    </row>
    <row r="2" spans="2:7" ht="22" customHeight="1" x14ac:dyDescent="0.35">
      <c r="B2" s="18" t="s">
        <v>32</v>
      </c>
      <c r="C2" s="18"/>
      <c r="D2" s="18"/>
      <c r="E2" s="18"/>
      <c r="F2" s="18"/>
      <c r="G2" s="18"/>
    </row>
    <row r="4" spans="2:7" ht="24" customHeight="1" x14ac:dyDescent="0.35">
      <c r="B4" s="19" t="s">
        <v>33</v>
      </c>
      <c r="C4" s="19"/>
      <c r="D4" s="19"/>
      <c r="E4" s="19"/>
      <c r="F4" s="19"/>
      <c r="G4" s="19"/>
    </row>
    <row r="5" spans="2:7" ht="22" customHeight="1" x14ac:dyDescent="0.35">
      <c r="B5" s="1" t="s">
        <v>34</v>
      </c>
      <c r="C5" s="20"/>
      <c r="D5" s="20"/>
      <c r="E5" s="20"/>
      <c r="F5" s="5" t="s">
        <v>35</v>
      </c>
      <c r="G5" s="4"/>
    </row>
    <row r="6" spans="2:7" ht="22" customHeight="1" x14ac:dyDescent="0.35">
      <c r="B6" s="1" t="s">
        <v>36</v>
      </c>
      <c r="C6" s="20"/>
      <c r="D6" s="20"/>
      <c r="E6" s="20"/>
    </row>
    <row r="7" spans="2:7" ht="22" customHeight="1" x14ac:dyDescent="0.35">
      <c r="B7" s="1" t="s">
        <v>37</v>
      </c>
      <c r="C7" s="20"/>
      <c r="D7" s="20"/>
      <c r="E7" s="20"/>
    </row>
    <row r="8" spans="2:7" ht="22" customHeight="1" x14ac:dyDescent="0.35">
      <c r="B8" s="1" t="s">
        <v>38</v>
      </c>
      <c r="C8" s="20"/>
      <c r="D8" s="20"/>
      <c r="E8" s="20"/>
    </row>
    <row r="10" spans="2:7" ht="26" customHeight="1" x14ac:dyDescent="0.35">
      <c r="B10" s="19" t="s">
        <v>39</v>
      </c>
      <c r="C10" s="19"/>
      <c r="D10" s="19"/>
      <c r="E10" s="19"/>
      <c r="F10" s="19"/>
      <c r="G10" s="19"/>
    </row>
    <row r="11" spans="2:7" ht="22" customHeight="1" x14ac:dyDescent="0.35">
      <c r="B11" s="18" t="s">
        <v>40</v>
      </c>
      <c r="C11" s="18"/>
      <c r="D11" s="18"/>
      <c r="E11" s="18"/>
      <c r="F11" s="18"/>
      <c r="G11" s="18"/>
    </row>
    <row r="13" spans="2:7" ht="24" customHeight="1" x14ac:dyDescent="0.35">
      <c r="B13" s="1" t="s">
        <v>41</v>
      </c>
      <c r="C13" s="21"/>
      <c r="D13" s="21"/>
      <c r="E13" s="21"/>
      <c r="F13" s="21"/>
      <c r="G13" s="21"/>
    </row>
    <row r="14" spans="2:7" ht="24" customHeight="1" x14ac:dyDescent="0.35">
      <c r="B14" s="1" t="s">
        <v>42</v>
      </c>
      <c r="C14" s="5" t="s">
        <v>43</v>
      </c>
      <c r="D14" s="4"/>
      <c r="E14" s="5" t="s">
        <v>44</v>
      </c>
      <c r="F14" s="4"/>
      <c r="G14" s="6"/>
    </row>
    <row r="15" spans="2:7" ht="24" customHeight="1" x14ac:dyDescent="0.35">
      <c r="B15" s="1" t="s">
        <v>45</v>
      </c>
      <c r="C15" s="21"/>
      <c r="D15" s="21"/>
      <c r="E15" s="21"/>
      <c r="F15" s="21"/>
      <c r="G15" s="21"/>
    </row>
    <row r="16" spans="2:7" ht="60" customHeight="1" x14ac:dyDescent="0.35">
      <c r="B16" s="1" t="s">
        <v>46</v>
      </c>
      <c r="C16" s="22"/>
      <c r="D16" s="22"/>
      <c r="E16" s="22"/>
      <c r="F16" s="22"/>
      <c r="G16" s="22"/>
    </row>
    <row r="18" spans="2:7" ht="24" customHeight="1" x14ac:dyDescent="0.35">
      <c r="B18" s="19" t="s">
        <v>47</v>
      </c>
      <c r="C18" s="19"/>
      <c r="D18" s="19"/>
      <c r="E18" s="19"/>
      <c r="F18" s="19"/>
      <c r="G18" s="19"/>
    </row>
    <row r="19" spans="2:7" ht="24" customHeight="1" x14ac:dyDescent="0.35">
      <c r="B19" s="5" t="s">
        <v>48</v>
      </c>
      <c r="C19" s="4"/>
      <c r="D19" s="5" t="s">
        <v>49</v>
      </c>
      <c r="E19" s="4"/>
      <c r="F19" s="5" t="s">
        <v>50</v>
      </c>
      <c r="G19" s="4"/>
    </row>
    <row r="20" spans="2:7" ht="24" customHeight="1" x14ac:dyDescent="0.35">
      <c r="B20" s="5" t="s">
        <v>51</v>
      </c>
      <c r="C20" s="7" t="str">
        <f>IF(OR(C19="",E19=""),"",5*C19+4*E19)</f>
        <v/>
      </c>
      <c r="D20" s="5" t="s">
        <v>52</v>
      </c>
      <c r="E20" s="7" t="str">
        <f>IF(C20="","",IF(C20=500,"✓ Correcto","✗ Revise"))</f>
        <v/>
      </c>
      <c r="F20" s="5" t="s">
        <v>53</v>
      </c>
      <c r="G20" s="7" t="str">
        <f>IF(OR(C19="",E19=""),"",C19*E19)</f>
        <v/>
      </c>
    </row>
    <row r="22" spans="2:7" ht="26" customHeight="1" x14ac:dyDescent="0.35">
      <c r="B22" s="23" t="s">
        <v>54</v>
      </c>
      <c r="C22" s="23"/>
      <c r="D22" s="23"/>
      <c r="E22" s="23"/>
      <c r="F22" s="23"/>
      <c r="G22" s="23"/>
    </row>
    <row r="23" spans="2:7" ht="22" customHeight="1" x14ac:dyDescent="0.35">
      <c r="B23" s="24" t="s">
        <v>55</v>
      </c>
      <c r="C23" s="24"/>
      <c r="D23" s="24"/>
      <c r="E23" s="24"/>
      <c r="F23" s="24"/>
      <c r="G23" s="24"/>
    </row>
    <row r="25" spans="2:7" ht="24" customHeight="1" x14ac:dyDescent="0.35">
      <c r="B25" s="1" t="s">
        <v>41</v>
      </c>
      <c r="C25" s="21"/>
      <c r="D25" s="21"/>
      <c r="E25" s="21"/>
      <c r="F25" s="21"/>
      <c r="G25" s="21"/>
    </row>
    <row r="26" spans="2:7" ht="24" customHeight="1" x14ac:dyDescent="0.35">
      <c r="B26" s="1" t="s">
        <v>56</v>
      </c>
      <c r="C26" s="21"/>
      <c r="D26" s="21"/>
      <c r="E26" s="21"/>
      <c r="F26" s="21"/>
      <c r="G26" s="21"/>
    </row>
    <row r="27" spans="2:7" ht="60" customHeight="1" x14ac:dyDescent="0.35">
      <c r="B27" s="1" t="s">
        <v>46</v>
      </c>
      <c r="C27" s="22"/>
      <c r="D27" s="22"/>
      <c r="E27" s="22"/>
      <c r="F27" s="22"/>
      <c r="G27" s="22"/>
    </row>
    <row r="29" spans="2:7" ht="24" customHeight="1" x14ac:dyDescent="0.35">
      <c r="B29" s="23" t="s">
        <v>57</v>
      </c>
      <c r="C29" s="23"/>
      <c r="D29" s="23"/>
      <c r="E29" s="23"/>
      <c r="F29" s="23"/>
      <c r="G29" s="23"/>
    </row>
    <row r="30" spans="2:7" ht="24" customHeight="1" x14ac:dyDescent="0.35">
      <c r="B30" s="5" t="s">
        <v>58</v>
      </c>
      <c r="C30" s="4"/>
      <c r="D30" s="5" t="s">
        <v>59</v>
      </c>
      <c r="E30" s="4"/>
      <c r="F30" s="5" t="s">
        <v>60</v>
      </c>
      <c r="G30" s="4"/>
    </row>
    <row r="31" spans="2:7" ht="24" customHeight="1" x14ac:dyDescent="0.35">
      <c r="B31" s="5" t="s">
        <v>51</v>
      </c>
      <c r="C31" s="7" t="str">
        <f>IF(OR(C30="",E30=""),"",2.5*C30+4*E30)</f>
        <v/>
      </c>
      <c r="D31" s="5" t="s">
        <v>52</v>
      </c>
      <c r="E31" s="7" t="str">
        <f>IF(C31="","",IF(C31=500,"✓ Correcto","✗ Revise"))</f>
        <v/>
      </c>
      <c r="F31" s="5" t="s">
        <v>61</v>
      </c>
      <c r="G31" s="7" t="str">
        <f>IF(OR(C30="",E30=""),"",C30*E30)</f>
        <v/>
      </c>
    </row>
    <row r="33" spans="2:7" ht="26" customHeight="1" x14ac:dyDescent="0.35">
      <c r="B33" s="25" t="s">
        <v>62</v>
      </c>
      <c r="C33" s="25"/>
      <c r="D33" s="25"/>
      <c r="E33" s="25"/>
      <c r="F33" s="25"/>
      <c r="G33" s="25"/>
    </row>
    <row r="34" spans="2:7" ht="22" customHeight="1" x14ac:dyDescent="0.35">
      <c r="B34" s="8"/>
      <c r="C34" s="8" t="s">
        <v>63</v>
      </c>
      <c r="D34" s="8" t="s">
        <v>64</v>
      </c>
      <c r="E34" s="8" t="s">
        <v>65</v>
      </c>
      <c r="F34" s="8" t="s">
        <v>66</v>
      </c>
      <c r="G34" s="8" t="s">
        <v>67</v>
      </c>
    </row>
    <row r="35" spans="2:7" ht="22" customHeight="1" x14ac:dyDescent="0.35">
      <c r="B35" s="3" t="s">
        <v>68</v>
      </c>
      <c r="C35" s="9" t="s">
        <v>69</v>
      </c>
      <c r="D35" s="9" t="s">
        <v>70</v>
      </c>
      <c r="E35" s="7" t="str">
        <f>IF(C19="","",C19)</f>
        <v/>
      </c>
      <c r="F35" s="7" t="str">
        <f>IF(E19="","",E19)</f>
        <v/>
      </c>
      <c r="G35" s="7" t="str">
        <f>IF(G19="","",G19)</f>
        <v/>
      </c>
    </row>
    <row r="36" spans="2:7" ht="22" customHeight="1" x14ac:dyDescent="0.35">
      <c r="B36" s="10" t="s">
        <v>71</v>
      </c>
      <c r="C36" s="11" t="s">
        <v>72</v>
      </c>
      <c r="D36" s="10" t="s">
        <v>70</v>
      </c>
      <c r="E36" s="7" t="str">
        <f>IF(C30="","",C30)</f>
        <v/>
      </c>
      <c r="F36" s="7" t="str">
        <f>IF(E30="","",E30)</f>
        <v/>
      </c>
      <c r="G36" s="7" t="str">
        <f>IF(G30="","",G30)</f>
        <v/>
      </c>
    </row>
    <row r="38" spans="2:7" ht="22" customHeight="1" x14ac:dyDescent="0.35">
      <c r="B38" s="26" t="s">
        <v>73</v>
      </c>
      <c r="C38" s="26"/>
      <c r="D38" s="26"/>
      <c r="E38" s="26"/>
      <c r="F38" s="26"/>
      <c r="G38" s="26"/>
    </row>
    <row r="39" spans="2:7" ht="60" customHeight="1" x14ac:dyDescent="0.35">
      <c r="B39" s="22"/>
      <c r="C39" s="22"/>
      <c r="D39" s="22"/>
      <c r="E39" s="22"/>
      <c r="F39" s="22"/>
      <c r="G39" s="22"/>
    </row>
    <row r="41" spans="2:7" ht="22" customHeight="1" x14ac:dyDescent="0.35">
      <c r="B41" s="26" t="s">
        <v>74</v>
      </c>
      <c r="C41" s="26"/>
      <c r="D41" s="26"/>
      <c r="E41" s="26"/>
      <c r="F41" s="26"/>
      <c r="G41" s="26"/>
    </row>
    <row r="42" spans="2:7" ht="60" customHeight="1" x14ac:dyDescent="0.35">
      <c r="B42" s="22"/>
      <c r="C42" s="22"/>
      <c r="D42" s="22"/>
      <c r="E42" s="22"/>
      <c r="F42" s="22"/>
      <c r="G42" s="22"/>
    </row>
    <row r="62" spans="2:2" x14ac:dyDescent="0.35">
      <c r="B62" s="12" t="s">
        <v>75</v>
      </c>
    </row>
  </sheetData>
  <mergeCells count="24">
    <mergeCell ref="B38:G38"/>
    <mergeCell ref="B39:G39"/>
    <mergeCell ref="B41:G41"/>
    <mergeCell ref="B42:G42"/>
    <mergeCell ref="C25:G25"/>
    <mergeCell ref="C26:G26"/>
    <mergeCell ref="C27:G27"/>
    <mergeCell ref="B29:G29"/>
    <mergeCell ref="B33:G33"/>
    <mergeCell ref="C15:G15"/>
    <mergeCell ref="C16:G16"/>
    <mergeCell ref="B18:G18"/>
    <mergeCell ref="B22:G22"/>
    <mergeCell ref="B23:G23"/>
    <mergeCell ref="C7:E7"/>
    <mergeCell ref="C8:E8"/>
    <mergeCell ref="B10:G10"/>
    <mergeCell ref="B11:G11"/>
    <mergeCell ref="C13:G13"/>
    <mergeCell ref="B1:G1"/>
    <mergeCell ref="B2:G2"/>
    <mergeCell ref="B4:G4"/>
    <mergeCell ref="C5:E5"/>
    <mergeCell ref="C6:E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workbookViewId="0">
      <selection activeCell="F4" sqref="F4"/>
    </sheetView>
  </sheetViews>
  <sheetFormatPr baseColWidth="10" defaultColWidth="8.7265625" defaultRowHeight="14.5" x14ac:dyDescent="0.35"/>
  <sheetData>
    <row r="1" spans="1:6" x14ac:dyDescent="0.35">
      <c r="A1">
        <v>0</v>
      </c>
      <c r="B1">
        <v>125</v>
      </c>
      <c r="C1">
        <v>0</v>
      </c>
      <c r="D1">
        <v>125</v>
      </c>
      <c r="E1">
        <v>50</v>
      </c>
      <c r="F1">
        <v>62.5</v>
      </c>
    </row>
    <row r="2" spans="1:6" x14ac:dyDescent="0.35">
      <c r="A2">
        <v>5</v>
      </c>
      <c r="B2">
        <v>118.8</v>
      </c>
      <c r="C2">
        <v>5</v>
      </c>
      <c r="D2">
        <v>121.9</v>
      </c>
      <c r="E2">
        <v>100</v>
      </c>
      <c r="F2">
        <v>62.5</v>
      </c>
    </row>
    <row r="3" spans="1:6" x14ac:dyDescent="0.35">
      <c r="A3">
        <v>10</v>
      </c>
      <c r="B3">
        <v>112.5</v>
      </c>
      <c r="C3">
        <v>10</v>
      </c>
      <c r="D3">
        <v>118.8</v>
      </c>
    </row>
    <row r="4" spans="1:6" x14ac:dyDescent="0.35">
      <c r="A4">
        <v>15</v>
      </c>
      <c r="B4">
        <v>106.2</v>
      </c>
      <c r="C4">
        <v>15</v>
      </c>
      <c r="D4">
        <v>115.6</v>
      </c>
    </row>
    <row r="5" spans="1:6" x14ac:dyDescent="0.35">
      <c r="A5">
        <v>20</v>
      </c>
      <c r="B5">
        <v>100</v>
      </c>
      <c r="C5">
        <v>20</v>
      </c>
      <c r="D5">
        <v>112.5</v>
      </c>
    </row>
    <row r="6" spans="1:6" x14ac:dyDescent="0.35">
      <c r="A6">
        <v>25</v>
      </c>
      <c r="B6">
        <v>93.8</v>
      </c>
      <c r="C6">
        <v>25</v>
      </c>
      <c r="D6">
        <v>109.4</v>
      </c>
    </row>
    <row r="7" spans="1:6" x14ac:dyDescent="0.35">
      <c r="A7">
        <v>30</v>
      </c>
      <c r="B7">
        <v>87.5</v>
      </c>
      <c r="C7">
        <v>30</v>
      </c>
      <c r="D7">
        <v>106.2</v>
      </c>
    </row>
    <row r="8" spans="1:6" x14ac:dyDescent="0.35">
      <c r="A8">
        <v>35</v>
      </c>
      <c r="B8">
        <v>81.2</v>
      </c>
      <c r="C8">
        <v>35</v>
      </c>
      <c r="D8">
        <v>103.1</v>
      </c>
    </row>
    <row r="9" spans="1:6" x14ac:dyDescent="0.35">
      <c r="A9">
        <v>40</v>
      </c>
      <c r="B9">
        <v>75</v>
      </c>
      <c r="C9">
        <v>40</v>
      </c>
      <c r="D9">
        <v>100</v>
      </c>
    </row>
    <row r="10" spans="1:6" x14ac:dyDescent="0.35">
      <c r="A10">
        <v>45</v>
      </c>
      <c r="B10">
        <v>68.8</v>
      </c>
      <c r="C10">
        <v>45</v>
      </c>
      <c r="D10">
        <v>96.9</v>
      </c>
    </row>
    <row r="11" spans="1:6" x14ac:dyDescent="0.35">
      <c r="A11">
        <v>50</v>
      </c>
      <c r="B11">
        <v>62.5</v>
      </c>
      <c r="C11">
        <v>50</v>
      </c>
      <c r="D11">
        <v>93.8</v>
      </c>
    </row>
    <row r="12" spans="1:6" x14ac:dyDescent="0.35">
      <c r="A12">
        <v>55</v>
      </c>
      <c r="B12">
        <v>56.2</v>
      </c>
      <c r="C12">
        <v>55</v>
      </c>
      <c r="D12">
        <v>90.6</v>
      </c>
    </row>
    <row r="13" spans="1:6" x14ac:dyDescent="0.35">
      <c r="A13">
        <v>60</v>
      </c>
      <c r="B13">
        <v>50</v>
      </c>
      <c r="C13">
        <v>60</v>
      </c>
      <c r="D13">
        <v>87.5</v>
      </c>
    </row>
    <row r="14" spans="1:6" x14ac:dyDescent="0.35">
      <c r="A14">
        <v>65</v>
      </c>
      <c r="B14">
        <v>43.8</v>
      </c>
      <c r="C14">
        <v>65</v>
      </c>
      <c r="D14">
        <v>84.4</v>
      </c>
    </row>
    <row r="15" spans="1:6" x14ac:dyDescent="0.35">
      <c r="A15">
        <v>70</v>
      </c>
      <c r="B15">
        <v>37.5</v>
      </c>
      <c r="C15">
        <v>70</v>
      </c>
      <c r="D15">
        <v>81.2</v>
      </c>
    </row>
    <row r="16" spans="1:6" x14ac:dyDescent="0.35">
      <c r="A16">
        <v>75</v>
      </c>
      <c r="B16">
        <v>31.2</v>
      </c>
      <c r="C16">
        <v>75</v>
      </c>
      <c r="D16">
        <v>78.099999999999994</v>
      </c>
    </row>
    <row r="17" spans="1:4" x14ac:dyDescent="0.35">
      <c r="A17">
        <v>80</v>
      </c>
      <c r="B17">
        <v>25</v>
      </c>
      <c r="C17">
        <v>80</v>
      </c>
      <c r="D17">
        <v>75</v>
      </c>
    </row>
    <row r="18" spans="1:4" x14ac:dyDescent="0.35">
      <c r="A18">
        <v>85</v>
      </c>
      <c r="B18">
        <v>18.8</v>
      </c>
      <c r="C18">
        <v>85</v>
      </c>
      <c r="D18">
        <v>71.900000000000006</v>
      </c>
    </row>
    <row r="19" spans="1:4" x14ac:dyDescent="0.35">
      <c r="A19">
        <v>90</v>
      </c>
      <c r="B19">
        <v>12.5</v>
      </c>
      <c r="C19">
        <v>90</v>
      </c>
      <c r="D19">
        <v>68.8</v>
      </c>
    </row>
    <row r="20" spans="1:4" x14ac:dyDescent="0.35">
      <c r="A20">
        <v>95</v>
      </c>
      <c r="B20">
        <v>6.2</v>
      </c>
      <c r="C20">
        <v>95</v>
      </c>
      <c r="D20">
        <v>65.599999999999994</v>
      </c>
    </row>
    <row r="21" spans="1:4" x14ac:dyDescent="0.35">
      <c r="A21">
        <v>100</v>
      </c>
      <c r="B21">
        <v>0</v>
      </c>
      <c r="C21">
        <v>100</v>
      </c>
      <c r="D21">
        <v>62.5</v>
      </c>
    </row>
    <row r="22" spans="1:4" x14ac:dyDescent="0.35">
      <c r="C22">
        <v>105</v>
      </c>
      <c r="D22">
        <v>59.4</v>
      </c>
    </row>
    <row r="23" spans="1:4" x14ac:dyDescent="0.35">
      <c r="C23">
        <v>110</v>
      </c>
      <c r="D23">
        <v>56.2</v>
      </c>
    </row>
    <row r="24" spans="1:4" x14ac:dyDescent="0.35">
      <c r="C24">
        <v>115</v>
      </c>
      <c r="D24">
        <v>53.1</v>
      </c>
    </row>
    <row r="25" spans="1:4" x14ac:dyDescent="0.35">
      <c r="C25">
        <v>120</v>
      </c>
      <c r="D25">
        <v>50</v>
      </c>
    </row>
    <row r="26" spans="1:4" x14ac:dyDescent="0.35">
      <c r="C26">
        <v>125</v>
      </c>
      <c r="D26">
        <v>46.9</v>
      </c>
    </row>
    <row r="27" spans="1:4" x14ac:dyDescent="0.35">
      <c r="C27">
        <v>130</v>
      </c>
      <c r="D27">
        <v>43.8</v>
      </c>
    </row>
    <row r="28" spans="1:4" x14ac:dyDescent="0.35">
      <c r="C28">
        <v>135</v>
      </c>
      <c r="D28">
        <v>40.6</v>
      </c>
    </row>
    <row r="29" spans="1:4" x14ac:dyDescent="0.35">
      <c r="C29">
        <v>140</v>
      </c>
      <c r="D29">
        <v>37.5</v>
      </c>
    </row>
    <row r="30" spans="1:4" x14ac:dyDescent="0.35">
      <c r="C30">
        <v>145</v>
      </c>
      <c r="D30">
        <v>34.4</v>
      </c>
    </row>
    <row r="31" spans="1:4" x14ac:dyDescent="0.35">
      <c r="C31">
        <v>150</v>
      </c>
      <c r="D31">
        <v>31.2</v>
      </c>
    </row>
    <row r="32" spans="1:4" x14ac:dyDescent="0.35">
      <c r="C32">
        <v>155</v>
      </c>
      <c r="D32">
        <v>28.1</v>
      </c>
    </row>
    <row r="33" spans="3:4" x14ac:dyDescent="0.35">
      <c r="C33">
        <v>160</v>
      </c>
      <c r="D33">
        <v>25</v>
      </c>
    </row>
    <row r="34" spans="3:4" x14ac:dyDescent="0.35">
      <c r="C34">
        <v>165</v>
      </c>
      <c r="D34">
        <v>21.9</v>
      </c>
    </row>
    <row r="35" spans="3:4" x14ac:dyDescent="0.35">
      <c r="C35">
        <v>170</v>
      </c>
      <c r="D35">
        <v>18.8</v>
      </c>
    </row>
    <row r="36" spans="3:4" x14ac:dyDescent="0.35">
      <c r="C36">
        <v>175</v>
      </c>
      <c r="D36">
        <v>15.6</v>
      </c>
    </row>
    <row r="37" spans="3:4" x14ac:dyDescent="0.35">
      <c r="C37">
        <v>180</v>
      </c>
      <c r="D37">
        <v>12.5</v>
      </c>
    </row>
    <row r="38" spans="3:4" x14ac:dyDescent="0.35">
      <c r="C38">
        <v>185</v>
      </c>
      <c r="D38">
        <v>9.4</v>
      </c>
    </row>
    <row r="39" spans="3:4" x14ac:dyDescent="0.35">
      <c r="C39">
        <v>190</v>
      </c>
      <c r="D39">
        <v>6.2</v>
      </c>
    </row>
    <row r="40" spans="3:4" x14ac:dyDescent="0.35">
      <c r="C40">
        <v>195</v>
      </c>
      <c r="D40">
        <v>3.1</v>
      </c>
    </row>
    <row r="41" spans="3:4" x14ac:dyDescent="0.35">
      <c r="C41">
        <v>200</v>
      </c>
      <c r="D41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8002A12B009940B62EF3E6219D5D29" ma:contentTypeVersion="12" ma:contentTypeDescription="Crear nuevo documento." ma:contentTypeScope="" ma:versionID="aff17114c51fc694662431d5ad3743ce">
  <xsd:schema xmlns:xsd="http://www.w3.org/2001/XMLSchema" xmlns:xs="http://www.w3.org/2001/XMLSchema" xmlns:p="http://schemas.microsoft.com/office/2006/metadata/properties" xmlns:ns2="e51f6c10-7597-4725-8bbe-6fe35db67d3f" xmlns:ns3="e97f4799-d4df-4992-8573-f6fa15790d48" targetNamespace="http://schemas.microsoft.com/office/2006/metadata/properties" ma:root="true" ma:fieldsID="96e781cea37cba932c4adc1d4179c69f" ns2:_="" ns3:_="">
    <xsd:import namespace="e51f6c10-7597-4725-8bbe-6fe35db67d3f"/>
    <xsd:import namespace="e97f4799-d4df-4992-8573-f6fa15790d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f6c10-7597-4725-8bbe-6fe35db67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791a93fd-85eb-4ed5-a455-f8b0a62379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f4799-d4df-4992-8573-f6fa15790d4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a667b06-f995-4466-a27c-7e520ca4daf5}" ma:internalName="TaxCatchAll" ma:showField="CatchAllData" ma:web="e97f4799-d4df-4992-8573-f6fa15790d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1f6c10-7597-4725-8bbe-6fe35db67d3f">
      <Terms xmlns="http://schemas.microsoft.com/office/infopath/2007/PartnerControls"/>
    </lcf76f155ced4ddcb4097134ff3c332f>
    <TaxCatchAll xmlns="e97f4799-d4df-4992-8573-f6fa15790d48" xsi:nil="true"/>
  </documentManagement>
</p:properties>
</file>

<file path=customXml/itemProps1.xml><?xml version="1.0" encoding="utf-8"?>
<ds:datastoreItem xmlns:ds="http://schemas.openxmlformats.org/officeDocument/2006/customXml" ds:itemID="{1204EF67-F4E5-4A7D-A717-1DBAF3A79E97}"/>
</file>

<file path=customXml/itemProps2.xml><?xml version="1.0" encoding="utf-8"?>
<ds:datastoreItem xmlns:ds="http://schemas.openxmlformats.org/officeDocument/2006/customXml" ds:itemID="{8E719FDA-577E-4B33-925E-EE9EB0DE884F}"/>
</file>

<file path=customXml/itemProps3.xml><?xml version="1.0" encoding="utf-8"?>
<ds:datastoreItem xmlns:ds="http://schemas.openxmlformats.org/officeDocument/2006/customXml" ds:itemID="{C110AE89-46E1-4A87-81FC-D05BD7FC24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Indicaciones</vt:lpstr>
      <vt:lpstr>Taller</vt:lpstr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Antonio Martinez Dobronsky</dc:creator>
  <cp:lastModifiedBy>Jose Antonio Martinez Dobronsky</cp:lastModifiedBy>
  <dcterms:created xsi:type="dcterms:W3CDTF">2026-04-01T16:51:08Z</dcterms:created>
  <dcterms:modified xsi:type="dcterms:W3CDTF">2026-04-01T17:33:29Z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0x010100B98002A12B009940B62EF3E6219D5D29</vt:lpwstr>
  </property>
</Properties>
</file>